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39" i="4" l="1"/>
  <c r="L39" i="4"/>
  <c r="M34" i="4"/>
  <c r="L34" i="4"/>
  <c r="M33" i="4"/>
  <c r="L33" i="4"/>
  <c r="M32" i="4"/>
  <c r="L32" i="4"/>
  <c r="M30" i="4"/>
  <c r="L30" i="4"/>
  <c r="M29" i="4"/>
  <c r="L29" i="4"/>
  <c r="M28" i="4"/>
  <c r="L28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8" i="4"/>
  <c r="L38" i="4"/>
  <c r="M37" i="4"/>
  <c r="L37" i="4"/>
  <c r="M36" i="4"/>
  <c r="L36" i="4"/>
  <c r="M35" i="4"/>
  <c r="L35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L128" i="1" l="1"/>
  <c r="M128" i="1"/>
  <c r="L41" i="1"/>
  <c r="M41" i="1"/>
  <c r="L42" i="1"/>
  <c r="M42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K43" i="2"/>
  <c r="L43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L38" i="1" l="1"/>
  <c r="M38" i="1"/>
  <c r="L124" i="1"/>
  <c r="M124" i="1"/>
  <c r="L125" i="1"/>
  <c r="M125" i="1"/>
  <c r="L126" i="1"/>
  <c r="M126" i="1"/>
  <c r="L127" i="1"/>
  <c r="M127" i="1"/>
  <c r="K123" i="2"/>
  <c r="L123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7" i="2"/>
  <c r="L27" i="2"/>
  <c r="K35" i="2"/>
  <c r="L35" i="2"/>
  <c r="K36" i="2"/>
  <c r="L36" i="2"/>
  <c r="K37" i="2"/>
  <c r="L37" i="2"/>
  <c r="K39" i="2"/>
  <c r="L39" i="2"/>
  <c r="K40" i="2"/>
  <c r="L40" i="2"/>
  <c r="K41" i="2"/>
  <c r="L41" i="2"/>
  <c r="K42" i="2"/>
  <c r="L42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27" i="1"/>
  <c r="M35" i="1"/>
  <c r="M36" i="1"/>
  <c r="M37" i="1"/>
  <c r="M40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27" i="1"/>
  <c r="L35" i="1"/>
  <c r="L36" i="1"/>
  <c r="L37" i="1"/>
  <c r="L40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<sst xmlns="http://schemas.openxmlformats.org/spreadsheetml/2006/main" count="754" uniqueCount="183">
  <si>
    <t>Descriptive Statistics</t>
  </si>
  <si>
    <t>Mean</t>
  </si>
  <si>
    <t>Missing 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</si>
  <si>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</si>
  <si>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</si>
  <si>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</si>
  <si>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</si>
  <si>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</si>
  <si>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</si>
  <si>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</si>
  <si>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</si>
  <si>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</si>
  <si>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</si>
  <si>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</si>
  <si>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</si>
  <si>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</si>
  <si>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</si>
  <si>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</si>
  <si>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</si>
  <si>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</si>
  <si>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</si>
  <si>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</si>
  <si>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</si>
  <si>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</si>
  <si>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</si>
  <si>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</si>
  <si>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</si>
  <si>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</si>
  <si>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</si>
  <si>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</si>
  <si>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</si>
  <si>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</si>
  <si>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</si>
  <si>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</si>
  <si>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</si>
  <si>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</si>
  <si>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</si>
  <si>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</si>
  <si>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</si>
  <si>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</si>
  <si>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</si>
  <si>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</si>
  <si>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</si>
  <si>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</si>
  <si>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</si>
  <si>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</si>
  <si>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Combined wealth score</t>
  </si>
  <si>
    <t>Std. Error of Mean</t>
  </si>
  <si>
    <t>Rural wealth score</t>
  </si>
  <si>
    <t>a. Dependent Variable: Common wealth score</t>
  </si>
  <si>
    <t xml:space="preserve">Combined Score= -0.691 + 0.263 * Rural Score </t>
  </si>
  <si>
    <t>Urban wealth score</t>
  </si>
  <si>
    <t>Combined Score= 0.697 + 0.839 * Urban Score</t>
  </si>
  <si>
    <t>Electricity</t>
  </si>
  <si>
    <t>Sofa</t>
  </si>
  <si>
    <t>Wardrobe</t>
  </si>
  <si>
    <t>Radio</t>
  </si>
  <si>
    <t>Television</t>
  </si>
  <si>
    <t>Mobile telephone</t>
  </si>
  <si>
    <t>Telephone (non-mobile)</t>
  </si>
  <si>
    <t>Refrigerator</t>
  </si>
  <si>
    <t>Air conditioner</t>
  </si>
  <si>
    <t>Generator / solar panel</t>
  </si>
  <si>
    <t>Computer</t>
  </si>
  <si>
    <t>Microwave</t>
  </si>
  <si>
    <t>DVD/VCD</t>
  </si>
  <si>
    <t>Satellite cable</t>
  </si>
  <si>
    <t>Satellite dish</t>
  </si>
  <si>
    <t>Internet</t>
  </si>
  <si>
    <t>Watch</t>
  </si>
  <si>
    <t>Bicycle</t>
  </si>
  <si>
    <t>Motorcycle or Scooter</t>
  </si>
  <si>
    <t>Car or Truck</t>
  </si>
  <si>
    <t>Boat with a motor</t>
  </si>
  <si>
    <t>Cattle</t>
  </si>
  <si>
    <t>Cows / bulls</t>
  </si>
  <si>
    <t>Horses / donkeys / mules</t>
  </si>
  <si>
    <t>Goats</t>
  </si>
  <si>
    <t>Sheep</t>
  </si>
  <si>
    <t>Chickens</t>
  </si>
  <si>
    <t>Pigs</t>
  </si>
  <si>
    <t>Bank account</t>
  </si>
  <si>
    <t>Owns a dwelling</t>
  </si>
  <si>
    <t>Owns agricultural land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</si>
  <si>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</si>
  <si>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</si>
  <si>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</si>
  <si>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</si>
  <si>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</si>
  <si>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</si>
  <si>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</si>
  <si>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</si>
  <si>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</si>
  <si>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</si>
  <si>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</si>
  <si>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</si>
  <si>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Flush toilet to pit latrine</t>
  </si>
  <si>
    <t>Traditional pit latrine</t>
  </si>
  <si>
    <t>Pit latrine with slab</t>
  </si>
  <si>
    <t>VIP latrine</t>
  </si>
  <si>
    <t>No facility/bush/field</t>
  </si>
  <si>
    <t>Other type of latrine/toilet</t>
  </si>
  <si>
    <t>Shared flush toilet to septic tank</t>
  </si>
  <si>
    <t>Shared tradtional pit latrine</t>
  </si>
  <si>
    <t>Shared pit latrine with slab</t>
  </si>
  <si>
    <t>Shared VIP latrine</t>
  </si>
  <si>
    <t>Earth, sand, dung floor</t>
  </si>
  <si>
    <t>Rudimentary wood plank, palm, bamboo floor</t>
  </si>
  <si>
    <t>Cement floor</t>
  </si>
  <si>
    <t>Vinyl, asphalt strip floor</t>
  </si>
  <si>
    <t>Ceramic tile floor</t>
  </si>
  <si>
    <t>Carpeted floor</t>
  </si>
  <si>
    <t>Polished wood floor</t>
  </si>
  <si>
    <t>Other type of flooring</t>
  </si>
  <si>
    <t>No walls</t>
  </si>
  <si>
    <t>Cane/palm/trunks/dirt walls</t>
  </si>
  <si>
    <t>Bamboo with mud walls</t>
  </si>
  <si>
    <t>Stone with mud walls</t>
  </si>
  <si>
    <t>Cement walls</t>
  </si>
  <si>
    <t>Stone walls with lime cement</t>
  </si>
  <si>
    <t>Brick walls</t>
  </si>
  <si>
    <t>Cement block walls</t>
  </si>
  <si>
    <t>Other type of walls</t>
  </si>
  <si>
    <t>No roof</t>
  </si>
  <si>
    <t>Thatch/palm/sod roof</t>
  </si>
  <si>
    <t>Palm / bamboo roof</t>
  </si>
  <si>
    <t>Wood planks roof</t>
  </si>
  <si>
    <t>Iron sheet roof</t>
  </si>
  <si>
    <t>Wood roof</t>
  </si>
  <si>
    <t>Calamine / cement fiber roof</t>
  </si>
  <si>
    <t>Ceramic tile roof</t>
  </si>
  <si>
    <t>Concrete roof</t>
  </si>
  <si>
    <t>Other type of roof</t>
  </si>
  <si>
    <t>Natural gas for cooking</t>
  </si>
  <si>
    <t>Biogas for cooking</t>
  </si>
  <si>
    <t>Charcoal for cooking</t>
  </si>
  <si>
    <t>Wood for cooking</t>
  </si>
  <si>
    <t>Straw, shrubs, grass for cooking</t>
  </si>
  <si>
    <t>Saw dust for cooking</t>
  </si>
  <si>
    <t>Does not cook</t>
  </si>
  <si>
    <t>landarea</t>
  </si>
  <si>
    <t>cattle1</t>
  </si>
  <si>
    <t>cattle2</t>
  </si>
  <si>
    <t>cattle3</t>
  </si>
  <si>
    <t>cattle4</t>
  </si>
  <si>
    <t>dairy1</t>
  </si>
  <si>
    <t>dairy2</t>
  </si>
  <si>
    <t>dairy3</t>
  </si>
  <si>
    <t>dairy4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</si>
  <si>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</si>
  <si>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</si>
  <si>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</si>
  <si>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</si>
  <si>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</si>
  <si>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</si>
  <si>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</si>
  <si>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</si>
  <si>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</si>
  <si>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</si>
  <si>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</si>
  <si>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</si>
  <si>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</si>
  <si>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</si>
  <si>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</si>
  <si>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</si>
  <si>
    <t>pigs1</t>
  </si>
  <si>
    <t>pigs2</t>
  </si>
  <si>
    <t>pigs3</t>
  </si>
  <si>
    <t>pigs4</t>
  </si>
  <si>
    <t>a. For each variable, missing values are replaced with the variable mean.</t>
  </si>
  <si>
    <t>Domestic servant in household</t>
  </si>
  <si>
    <t>Shared flush toilet to sewer</t>
  </si>
  <si>
    <t>Plywood walls</t>
  </si>
  <si>
    <t>Wood planks, shingles walls</t>
  </si>
  <si>
    <t>Cardboard roof</t>
  </si>
  <si>
    <t>Roofing shingles roof</t>
  </si>
  <si>
    <t>Electricity for cooking</t>
  </si>
  <si>
    <t>Kerosene for cooking</t>
  </si>
  <si>
    <t>Other fuel for cooking</t>
  </si>
  <si>
    <t/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</si>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</sst>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#.00000000"/>
    <numFmt numFmtId="170" formatCode="###0.00000"/>
    <numFmt numFmtId="171" formatCode="###0.0000000"/>
    <numFmt numFmtId="172" formatCode="###0.000"/>
    <numFmt numFmtId="173" formatCode="###0.00"/>
    <numFmt numFmtId="174" formatCode="###0.0000"/>
    <numFmt numFmtId="175" formatCode="0.00000"/>
    <numFmt numFmtId="176" formatCode="####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vertAlign val="superscript"/>
      <sz val="9"/>
      <color indexed="8"/>
      <name val="Arial"/>
    </font>
    <font>
      <b/>
      <vertAlign val="superscript"/>
      <sz val="9"/>
      <color indexed="8"/>
      <name val="Arial Bold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0">
    <xf numFmtId="0" fontId="0" fillId="0" borderId="0" xfId="0"/>
    <xf numFmtId="166" fontId="4" fillId="0" borderId="1" xfId="1" applyNumberFormat="1" applyFont="1" applyBorder="1" applyAlignment="1">
      <alignment horizontal="right" vertical="top"/>
    </xf>
    <xf numFmtId="0" fontId="2" fillId="0" borderId="0" xfId="1"/>
    <xf numFmtId="0" fontId="1" fillId="0" borderId="2" xfId="0" applyFont="1" applyBorder="1" applyAlignment="1">
      <alignment horizontal="center"/>
    </xf>
    <xf numFmtId="166" fontId="4" fillId="0" borderId="1" xfId="2" applyNumberFormat="1" applyFont="1" applyBorder="1" applyAlignment="1">
      <alignment horizontal="right" vertical="top"/>
    </xf>
    <xf numFmtId="0" fontId="0" fillId="0" borderId="0" xfId="0" applyBorder="1"/>
    <xf numFmtId="0" fontId="4" fillId="0" borderId="4" xfId="3" applyFont="1" applyBorder="1" applyAlignment="1">
      <alignment horizontal="left" vertical="top" wrapText="1"/>
    </xf>
    <xf numFmtId="166" fontId="4" fillId="0" borderId="5" xfId="3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 wrapText="1"/>
    </xf>
    <xf numFmtId="166" fontId="4" fillId="0" borderId="8" xfId="3" applyNumberFormat="1" applyFont="1" applyBorder="1" applyAlignment="1">
      <alignment horizontal="right" vertical="top"/>
    </xf>
    <xf numFmtId="168" fontId="4" fillId="0" borderId="8" xfId="3" applyNumberFormat="1" applyFont="1" applyBorder="1" applyAlignment="1">
      <alignment horizontal="right" vertical="top"/>
    </xf>
    <xf numFmtId="169" fontId="4" fillId="0" borderId="8" xfId="3" applyNumberFormat="1" applyFont="1" applyBorder="1" applyAlignment="1">
      <alignment horizontal="right" vertical="top"/>
    </xf>
    <xf numFmtId="170" fontId="4" fillId="0" borderId="8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/>
    </xf>
    <xf numFmtId="0" fontId="4" fillId="0" borderId="10" xfId="3" applyFont="1" applyBorder="1" applyAlignment="1">
      <alignment horizontal="left" vertical="top"/>
    </xf>
    <xf numFmtId="171" fontId="4" fillId="0" borderId="11" xfId="3" applyNumberFormat="1" applyFont="1" applyBorder="1" applyAlignment="1">
      <alignment horizontal="right" vertical="top"/>
    </xf>
    <xf numFmtId="0" fontId="4" fillId="0" borderId="13" xfId="3" applyFont="1" applyBorder="1" applyAlignment="1">
      <alignment horizontal="center" wrapText="1"/>
    </xf>
    <xf numFmtId="0" fontId="4" fillId="0" borderId="15" xfId="3" applyFont="1" applyBorder="1" applyAlignment="1">
      <alignment horizontal="center" wrapText="1"/>
    </xf>
    <xf numFmtId="0" fontId="4" fillId="0" borderId="16" xfId="3" applyFont="1" applyBorder="1" applyAlignment="1">
      <alignment horizontal="center" wrapText="1"/>
    </xf>
    <xf numFmtId="165" fontId="4" fillId="0" borderId="18" xfId="3" applyNumberFormat="1" applyFont="1" applyBorder="1" applyAlignment="1">
      <alignment horizontal="right" vertical="top"/>
    </xf>
    <xf numFmtId="165" fontId="4" fillId="0" borderId="19" xfId="3" applyNumberFormat="1" applyFont="1" applyBorder="1" applyAlignment="1">
      <alignment horizontal="right" vertical="top"/>
    </xf>
    <xf numFmtId="0" fontId="4" fillId="0" borderId="19" xfId="3" applyFont="1" applyBorder="1" applyAlignment="1">
      <alignment horizontal="left" vertical="top" wrapText="1"/>
    </xf>
    <xf numFmtId="172" fontId="4" fillId="0" borderId="19" xfId="3" applyNumberFormat="1" applyFont="1" applyBorder="1" applyAlignment="1">
      <alignment horizontal="right" vertical="top"/>
    </xf>
    <xf numFmtId="172" fontId="4" fillId="0" borderId="20" xfId="3" applyNumberFormat="1" applyFont="1" applyBorder="1" applyAlignment="1">
      <alignment horizontal="right" vertical="top"/>
    </xf>
    <xf numFmtId="0" fontId="4" fillId="0" borderId="10" xfId="3" applyFont="1" applyBorder="1" applyAlignment="1">
      <alignment horizontal="left" vertical="top" wrapText="1"/>
    </xf>
    <xf numFmtId="165" fontId="4" fillId="0" borderId="21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2" fontId="4" fillId="0" borderId="22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72" fontId="4" fillId="0" borderId="23" xfId="3" applyNumberFormat="1" applyFont="1" applyBorder="1" applyAlignment="1">
      <alignment horizontal="right" vertical="top"/>
    </xf>
    <xf numFmtId="0" fontId="4" fillId="0" borderId="25" xfId="2" applyFont="1" applyBorder="1" applyAlignment="1">
      <alignment horizontal="center" wrapText="1"/>
    </xf>
    <xf numFmtId="0" fontId="4" fillId="0" borderId="26" xfId="2" applyFont="1" applyBorder="1" applyAlignment="1">
      <alignment horizontal="center" wrapText="1"/>
    </xf>
    <xf numFmtId="0" fontId="4" fillId="0" borderId="27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18" xfId="2" applyNumberFormat="1" applyFont="1" applyBorder="1" applyAlignment="1">
      <alignment horizontal="right" vertical="top"/>
    </xf>
    <xf numFmtId="166" fontId="4" fillId="0" borderId="19" xfId="2" applyNumberFormat="1" applyFont="1" applyBorder="1" applyAlignment="1">
      <alignment horizontal="right" vertical="top"/>
    </xf>
    <xf numFmtId="166" fontId="4" fillId="0" borderId="20" xfId="2" applyNumberFormat="1" applyFont="1" applyBorder="1" applyAlignment="1">
      <alignment horizontal="right" vertical="top"/>
    </xf>
    <xf numFmtId="0" fontId="4" fillId="0" borderId="8" xfId="2" applyFont="1" applyBorder="1" applyAlignment="1">
      <alignment horizontal="left" vertical="top" wrapText="1"/>
    </xf>
    <xf numFmtId="164" fontId="4" fillId="0" borderId="28" xfId="2" applyNumberFormat="1" applyFont="1" applyBorder="1" applyAlignment="1">
      <alignment horizontal="right" vertical="top"/>
    </xf>
    <xf numFmtId="166" fontId="4" fillId="0" borderId="29" xfId="2" applyNumberFormat="1" applyFont="1" applyBorder="1" applyAlignment="1">
      <alignment horizontal="right" vertical="top"/>
    </xf>
    <xf numFmtId="173" fontId="4" fillId="0" borderId="28" xfId="2" applyNumberFormat="1" applyFont="1" applyBorder="1" applyAlignment="1">
      <alignment horizontal="right" vertical="top"/>
    </xf>
    <xf numFmtId="174" fontId="4" fillId="0" borderId="28" xfId="2" applyNumberFormat="1" applyFont="1" applyBorder="1" applyAlignment="1">
      <alignment horizontal="right" vertical="top"/>
    </xf>
    <xf numFmtId="167" fontId="4" fillId="0" borderId="28" xfId="2" applyNumberFormat="1" applyFont="1" applyBorder="1" applyAlignment="1">
      <alignment horizontal="right" vertical="top"/>
    </xf>
    <xf numFmtId="0" fontId="4" fillId="0" borderId="11" xfId="2" applyFont="1" applyBorder="1" applyAlignment="1">
      <alignment horizontal="left" vertical="top" wrapText="1"/>
    </xf>
    <xf numFmtId="167" fontId="4" fillId="0" borderId="21" xfId="2" applyNumberFormat="1" applyFont="1" applyBorder="1" applyAlignment="1">
      <alignment horizontal="right" vertical="top"/>
    </xf>
    <xf numFmtId="166" fontId="4" fillId="0" borderId="22" xfId="2" applyNumberFormat="1" applyFont="1" applyBorder="1" applyAlignment="1">
      <alignment horizontal="right" vertical="top"/>
    </xf>
    <xf numFmtId="166" fontId="4" fillId="0" borderId="23" xfId="2" applyNumberFormat="1" applyFont="1" applyBorder="1" applyAlignment="1">
      <alignment horizontal="right" vertical="top"/>
    </xf>
    <xf numFmtId="0" fontId="2" fillId="0" borderId="0" xfId="2"/>
    <xf numFmtId="0" fontId="4" fillId="0" borderId="25" xfId="1" applyFont="1" applyBorder="1" applyAlignment="1">
      <alignment horizontal="center" wrapText="1"/>
    </xf>
    <xf numFmtId="0" fontId="4" fillId="0" borderId="26" xfId="1" applyFont="1" applyBorder="1" applyAlignment="1">
      <alignment horizontal="center" wrapText="1"/>
    </xf>
    <xf numFmtId="0" fontId="4" fillId="0" borderId="27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18" xfId="1" applyNumberFormat="1" applyFont="1" applyBorder="1" applyAlignment="1">
      <alignment horizontal="right" vertical="top"/>
    </xf>
    <xf numFmtId="166" fontId="4" fillId="0" borderId="19" xfId="1" applyNumberFormat="1" applyFont="1" applyBorder="1" applyAlignment="1">
      <alignment horizontal="right" vertical="top"/>
    </xf>
    <xf numFmtId="166" fontId="4" fillId="0" borderId="20" xfId="1" applyNumberFormat="1" applyFont="1" applyBorder="1" applyAlignment="1">
      <alignment horizontal="right" vertical="top"/>
    </xf>
    <xf numFmtId="0" fontId="4" fillId="0" borderId="8" xfId="1" applyFont="1" applyBorder="1" applyAlignment="1">
      <alignment horizontal="left" vertical="top" wrapText="1"/>
    </xf>
    <xf numFmtId="164" fontId="4" fillId="0" borderId="28" xfId="1" applyNumberFormat="1" applyFont="1" applyBorder="1" applyAlignment="1">
      <alignment horizontal="right" vertical="top"/>
    </xf>
    <xf numFmtId="166" fontId="4" fillId="0" borderId="29" xfId="1" applyNumberFormat="1" applyFont="1" applyBorder="1" applyAlignment="1">
      <alignment horizontal="right" vertical="top"/>
    </xf>
    <xf numFmtId="173" fontId="4" fillId="0" borderId="28" xfId="1" applyNumberFormat="1" applyFont="1" applyBorder="1" applyAlignment="1">
      <alignment horizontal="right" vertical="top"/>
    </xf>
    <xf numFmtId="174" fontId="4" fillId="0" borderId="28" xfId="1" applyNumberFormat="1" applyFont="1" applyBorder="1" applyAlignment="1">
      <alignment horizontal="right" vertical="top"/>
    </xf>
    <xf numFmtId="167" fontId="4" fillId="0" borderId="28" xfId="1" applyNumberFormat="1" applyFont="1" applyBorder="1" applyAlignment="1">
      <alignment horizontal="right" vertical="top"/>
    </xf>
    <xf numFmtId="0" fontId="4" fillId="0" borderId="11" xfId="1" applyFont="1" applyBorder="1" applyAlignment="1">
      <alignment horizontal="left" vertical="top" wrapText="1"/>
    </xf>
    <xf numFmtId="167" fontId="4" fillId="0" borderId="21" xfId="1" applyNumberFormat="1" applyFont="1" applyBorder="1" applyAlignment="1">
      <alignment horizontal="right" vertical="top"/>
    </xf>
    <xf numFmtId="166" fontId="4" fillId="0" borderId="22" xfId="1" applyNumberFormat="1" applyFont="1" applyBorder="1" applyAlignment="1">
      <alignment horizontal="right" vertical="top"/>
    </xf>
    <xf numFmtId="166" fontId="4" fillId="0" borderId="23" xfId="1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175" fontId="0" fillId="0" borderId="0" xfId="0" applyNumberFormat="1"/>
    <xf numFmtId="175" fontId="4" fillId="0" borderId="26" xfId="1" applyNumberFormat="1" applyFont="1" applyBorder="1" applyAlignment="1">
      <alignment horizontal="center" wrapText="1"/>
    </xf>
    <xf numFmtId="175" fontId="4" fillId="0" borderId="19" xfId="1" applyNumberFormat="1" applyFont="1" applyBorder="1" applyAlignment="1">
      <alignment horizontal="right" vertical="top"/>
    </xf>
    <xf numFmtId="175" fontId="4" fillId="0" borderId="1" xfId="1" applyNumberFormat="1" applyFont="1" applyBorder="1" applyAlignment="1">
      <alignment horizontal="right" vertical="top"/>
    </xf>
    <xf numFmtId="175" fontId="4" fillId="0" borderId="22" xfId="1" applyNumberFormat="1" applyFont="1" applyBorder="1" applyAlignment="1">
      <alignment horizontal="right" vertical="top"/>
    </xf>
    <xf numFmtId="175" fontId="4" fillId="0" borderId="30" xfId="1" applyNumberFormat="1" applyFont="1" applyBorder="1" applyAlignment="1">
      <alignment horizontal="center" wrapText="1"/>
    </xf>
    <xf numFmtId="175" fontId="4" fillId="0" borderId="31" xfId="1" applyNumberFormat="1" applyFont="1" applyBorder="1" applyAlignment="1">
      <alignment horizontal="center"/>
    </xf>
    <xf numFmtId="175" fontId="4" fillId="0" borderId="5" xfId="1" applyNumberFormat="1" applyFont="1" applyBorder="1" applyAlignment="1">
      <alignment horizontal="right" vertical="top"/>
    </xf>
    <xf numFmtId="175" fontId="4" fillId="0" borderId="8" xfId="1" applyNumberFormat="1" applyFont="1" applyBorder="1" applyAlignment="1">
      <alignment horizontal="right" vertical="top"/>
    </xf>
    <xf numFmtId="175" fontId="4" fillId="0" borderId="11" xfId="1" applyNumberFormat="1" applyFont="1" applyBorder="1" applyAlignment="1">
      <alignment horizontal="right" vertical="top"/>
    </xf>
    <xf numFmtId="175" fontId="4" fillId="0" borderId="26" xfId="2" applyNumberFormat="1" applyFont="1" applyBorder="1" applyAlignment="1">
      <alignment horizontal="center" wrapText="1"/>
    </xf>
    <xf numFmtId="175" fontId="4" fillId="0" borderId="19" xfId="2" applyNumberFormat="1" applyFont="1" applyBorder="1" applyAlignment="1">
      <alignment horizontal="right" vertical="top"/>
    </xf>
    <xf numFmtId="175" fontId="4" fillId="0" borderId="1" xfId="2" applyNumberFormat="1" applyFont="1" applyBorder="1" applyAlignment="1">
      <alignment horizontal="right" vertical="top"/>
    </xf>
    <xf numFmtId="175" fontId="4" fillId="0" borderId="22" xfId="2" applyNumberFormat="1" applyFont="1" applyBorder="1" applyAlignment="1">
      <alignment horizontal="right" vertical="top"/>
    </xf>
    <xf numFmtId="175" fontId="4" fillId="0" borderId="30" xfId="2" applyNumberFormat="1" applyFont="1" applyBorder="1" applyAlignment="1">
      <alignment horizontal="center" wrapText="1"/>
    </xf>
    <xf numFmtId="175" fontId="4" fillId="0" borderId="31" xfId="2" applyNumberFormat="1" applyFont="1" applyBorder="1" applyAlignment="1">
      <alignment horizontal="center"/>
    </xf>
    <xf numFmtId="175" fontId="4" fillId="0" borderId="5" xfId="2" applyNumberFormat="1" applyFont="1" applyBorder="1" applyAlignment="1">
      <alignment horizontal="right" vertical="top"/>
    </xf>
    <xf numFmtId="175" fontId="4" fillId="0" borderId="8" xfId="2" applyNumberFormat="1" applyFont="1" applyBorder="1" applyAlignment="1">
      <alignment horizontal="right" vertical="top"/>
    </xf>
    <xf numFmtId="175" fontId="4" fillId="0" borderId="11" xfId="2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/>
    </xf>
    <xf numFmtId="171" fontId="4" fillId="0" borderId="0" xfId="3" applyNumberFormat="1" applyFont="1" applyBorder="1" applyAlignment="1">
      <alignment horizontal="right" vertical="top"/>
    </xf>
    <xf numFmtId="0" fontId="8" fillId="0" borderId="25" xfId="4" applyFont="1" applyBorder="1" applyAlignment="1">
      <alignment horizontal="center" wrapText="1"/>
    </xf>
    <xf numFmtId="0" fontId="8" fillId="0" borderId="26" xfId="4" applyFont="1" applyBorder="1" applyAlignment="1">
      <alignment horizontal="center" wrapText="1"/>
    </xf>
    <xf numFmtId="0" fontId="8" fillId="0" borderId="27" xfId="4" applyFont="1" applyBorder="1" applyAlignment="1">
      <alignment horizontal="center" wrapText="1"/>
    </xf>
    <xf numFmtId="0" fontId="8" fillId="0" borderId="5" xfId="4" applyFont="1" applyBorder="1" applyAlignment="1">
      <alignment horizontal="left" vertical="top" wrapText="1"/>
    </xf>
    <xf numFmtId="164" fontId="8" fillId="0" borderId="18" xfId="4" applyNumberFormat="1" applyFont="1" applyBorder="1" applyAlignment="1">
      <alignment horizontal="right" vertical="top"/>
    </xf>
    <xf numFmtId="165" fontId="8" fillId="0" borderId="19" xfId="4" applyNumberFormat="1" applyFont="1" applyBorder="1" applyAlignment="1">
      <alignment horizontal="right" vertical="top"/>
    </xf>
    <xf numFmtId="166" fontId="8" fillId="0" borderId="19" xfId="4" applyNumberFormat="1" applyFont="1" applyBorder="1" applyAlignment="1">
      <alignment horizontal="right" vertical="top"/>
    </xf>
    <xf numFmtId="166" fontId="8" fillId="0" borderId="20" xfId="4" applyNumberFormat="1" applyFont="1" applyBorder="1" applyAlignment="1">
      <alignment horizontal="right" vertical="top"/>
    </xf>
    <xf numFmtId="0" fontId="8" fillId="0" borderId="8" xfId="4" applyFont="1" applyBorder="1" applyAlignment="1">
      <alignment horizontal="left" vertical="top" wrapText="1"/>
    </xf>
    <xf numFmtId="164" fontId="8" fillId="0" borderId="28" xfId="4" applyNumberFormat="1" applyFont="1" applyBorder="1" applyAlignment="1">
      <alignment horizontal="right" vertical="top"/>
    </xf>
    <xf numFmtId="165" fontId="8" fillId="0" borderId="1" xfId="4" applyNumberFormat="1" applyFont="1" applyBorder="1" applyAlignment="1">
      <alignment horizontal="right" vertical="top"/>
    </xf>
    <xf numFmtId="166" fontId="8" fillId="0" borderId="1" xfId="4" applyNumberFormat="1" applyFont="1" applyBorder="1" applyAlignment="1">
      <alignment horizontal="right" vertical="top"/>
    </xf>
    <xf numFmtId="166" fontId="8" fillId="0" borderId="29" xfId="4" applyNumberFormat="1" applyFont="1" applyBorder="1" applyAlignment="1">
      <alignment horizontal="right" vertical="top"/>
    </xf>
    <xf numFmtId="174" fontId="8" fillId="0" borderId="28" xfId="4" applyNumberFormat="1" applyFont="1" applyBorder="1" applyAlignment="1">
      <alignment horizontal="right" vertical="top"/>
    </xf>
    <xf numFmtId="170" fontId="8" fillId="0" borderId="1" xfId="4" applyNumberFormat="1" applyFont="1" applyBorder="1" applyAlignment="1">
      <alignment horizontal="right" vertical="top"/>
    </xf>
    <xf numFmtId="167" fontId="8" fillId="0" borderId="28" xfId="4" applyNumberFormat="1" applyFont="1" applyBorder="1" applyAlignment="1">
      <alignment horizontal="right" vertical="top"/>
    </xf>
    <xf numFmtId="176" fontId="8" fillId="0" borderId="1" xfId="4" applyNumberFormat="1" applyFont="1" applyBorder="1" applyAlignment="1">
      <alignment horizontal="right" vertical="top"/>
    </xf>
    <xf numFmtId="0" fontId="8" fillId="0" borderId="11" xfId="4" applyFont="1" applyBorder="1" applyAlignment="1">
      <alignment horizontal="left" vertical="top" wrapText="1"/>
    </xf>
    <xf numFmtId="167" fontId="8" fillId="0" borderId="21" xfId="4" applyNumberFormat="1" applyFont="1" applyBorder="1" applyAlignment="1">
      <alignment horizontal="right" vertical="top"/>
    </xf>
    <xf numFmtId="176" fontId="8" fillId="0" borderId="22" xfId="4" applyNumberFormat="1" applyFont="1" applyBorder="1" applyAlignment="1">
      <alignment horizontal="right" vertical="top"/>
    </xf>
    <xf numFmtId="166" fontId="8" fillId="0" borderId="22" xfId="4" applyNumberFormat="1" applyFont="1" applyBorder="1" applyAlignment="1">
      <alignment horizontal="right" vertical="top"/>
    </xf>
    <xf numFmtId="166" fontId="8" fillId="0" borderId="23" xfId="4" applyNumberFormat="1" applyFont="1" applyBorder="1" applyAlignment="1">
      <alignment horizontal="right" vertical="top"/>
    </xf>
    <xf numFmtId="0" fontId="2" fillId="0" borderId="0" xfId="4"/>
    <xf numFmtId="0" fontId="8" fillId="0" borderId="30" xfId="4" applyFont="1" applyBorder="1" applyAlignment="1">
      <alignment horizontal="center" wrapText="1"/>
    </xf>
    <xf numFmtId="0" fontId="8" fillId="0" borderId="31" xfId="4" applyFont="1" applyBorder="1" applyAlignment="1">
      <alignment horizontal="center"/>
    </xf>
    <xf numFmtId="165" fontId="8" fillId="0" borderId="5" xfId="4" applyNumberFormat="1" applyFont="1" applyBorder="1" applyAlignment="1">
      <alignment horizontal="right" vertical="top"/>
    </xf>
    <xf numFmtId="165" fontId="8" fillId="0" borderId="8" xfId="4" applyNumberFormat="1" applyFont="1" applyBorder="1" applyAlignment="1">
      <alignment horizontal="right" vertical="top"/>
    </xf>
    <xf numFmtId="165" fontId="8" fillId="0" borderId="11" xfId="4" applyNumberFormat="1" applyFont="1" applyBorder="1" applyAlignment="1">
      <alignment horizontal="right" vertical="top"/>
    </xf>
    <xf numFmtId="0" fontId="8" fillId="0" borderId="5" xfId="4" applyFont="1" applyBorder="1" applyAlignment="1">
      <alignment horizontal="left" wrapText="1"/>
    </xf>
    <xf numFmtId="0" fontId="8" fillId="0" borderId="11" xfId="4" applyFont="1" applyBorder="1" applyAlignment="1">
      <alignment horizontal="left" wrapText="1"/>
    </xf>
    <xf numFmtId="0" fontId="8" fillId="0" borderId="0" xfId="4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0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left" wrapText="1"/>
    </xf>
    <xf numFmtId="0" fontId="4" fillId="0" borderId="0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3" fillId="0" borderId="0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left" wrapText="1"/>
    </xf>
    <xf numFmtId="0" fontId="4" fillId="0" borderId="11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4" fillId="0" borderId="24" xfId="2" applyFont="1" applyBorder="1" applyAlignment="1">
      <alignment horizontal="left" wrapText="1"/>
    </xf>
    <xf numFmtId="0" fontId="4" fillId="0" borderId="14" xfId="3" applyFont="1" applyBorder="1" applyAlignment="1">
      <alignment horizontal="center" wrapText="1"/>
    </xf>
    <xf numFmtId="0" fontId="4" fillId="0" borderId="17" xfId="3" applyFont="1" applyBorder="1" applyAlignment="1">
      <alignment horizontal="center" wrapText="1"/>
    </xf>
    <xf numFmtId="0" fontId="4" fillId="0" borderId="3" xfId="3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6" xfId="3" applyFont="1" applyBorder="1" applyAlignment="1">
      <alignment horizontal="left" vertical="top" wrapText="1"/>
    </xf>
    <xf numFmtId="0" fontId="4" fillId="0" borderId="7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left" wrapText="1"/>
    </xf>
    <xf numFmtId="0" fontId="4" fillId="0" borderId="4" xfId="3" applyFont="1" applyBorder="1" applyAlignment="1">
      <alignment horizontal="left" wrapText="1"/>
    </xf>
    <xf numFmtId="0" fontId="4" fillId="0" borderId="9" xfId="3" applyFont="1" applyBorder="1" applyAlignment="1">
      <alignment horizontal="left" wrapText="1"/>
    </xf>
    <xf numFmtId="0" fontId="4" fillId="0" borderId="10" xfId="3" applyFont="1" applyBorder="1" applyAlignment="1">
      <alignment horizontal="left" wrapText="1"/>
    </xf>
    <xf numFmtId="0" fontId="4" fillId="0" borderId="12" xfId="3" applyFont="1" applyBorder="1" applyAlignment="1">
      <alignment horizontal="center" wrapText="1"/>
    </xf>
    <xf numFmtId="0" fontId="4" fillId="0" borderId="13" xfId="3" applyFont="1" applyBorder="1" applyAlignment="1">
      <alignment horizontal="center" wrapText="1"/>
    </xf>
    <xf numFmtId="0" fontId="4" fillId="0" borderId="16" xfId="3" applyFont="1" applyBorder="1" applyAlignment="1">
      <alignment horizont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left" vertical="top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52</xdr:row>
      <xdr:rowOff>0</xdr:rowOff>
    </xdr:from>
    <xdr:to>
      <xdr:col>10</xdr:col>
      <xdr:colOff>590550</xdr:colOff>
      <xdr:row>77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96"/>
  <sheetViews>
    <sheetView tabSelected="1" topLeftCell="A79" workbookViewId="0">
      <selection activeCell="L96" sqref="L96:M96"/>
    </sheetView>
  </sheetViews>
  <sheetFormatPr defaultRowHeight="15" x14ac:dyDescent="0.25"/>
  <cols>
    <col min="2" max="2" width="30.7109375" customWidth="1"/>
    <col min="4" max="4" width="8.85546875" style="67"/>
    <col min="8" max="8" width="27.7109375" customWidth="1"/>
    <col min="9" max="9" width="10.28515625" style="67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5">
      <c r="A4" t="s">
        <v>182</v>
      </c>
      <c r="H4" s="120" t="s">
        <v>8</v>
      </c>
      <c r="I4" s="120"/>
      <c r="J4" s="110"/>
    </row>
    <row r="5" spans="1:13" ht="16.5" thickTop="1" thickBot="1" x14ac:dyDescent="0.3">
      <c r="B5" s="120" t="s">
        <v>0</v>
      </c>
      <c r="C5" s="120"/>
      <c r="D5" s="120"/>
      <c r="E5" s="120"/>
      <c r="F5" s="120"/>
      <c r="H5" s="116" t="s">
        <v>179</v>
      </c>
      <c r="I5" s="111" t="s">
        <v>6</v>
      </c>
      <c r="L5" s="119" t="s">
        <v>10</v>
      </c>
      <c r="M5" s="119"/>
    </row>
    <row r="6" spans="1:13" ht="21" thickTop="1" thickBot="1" x14ac:dyDescent="0.3">
      <c r="B6" s="121" t="s">
        <v>179</v>
      </c>
      <c r="C6" s="88" t="s">
        <v>1</v>
      </c>
      <c r="D6" s="89" t="s">
        <v>180</v>
      </c>
      <c r="E6" s="89" t="s">
        <v>181</v>
      </c>
      <c r="F6" s="90" t="s">
        <v>2</v>
      </c>
      <c r="H6" s="117"/>
      <c r="I6" s="112" t="s">
        <v>7</v>
      </c>
      <c r="L6" s="3" t="s">
        <v>11</v>
      </c>
      <c r="M6" s="3" t="s">
        <v>12</v>
      </c>
    </row>
    <row r="7" spans="1:13" thickTop="1" x14ac:dyDescent="0.3">
      <c r="B7" s="91" t="s">
        <v>53</v>
      </c>
      <c r="C7" s="92">
        <v>0.41149018345671068</v>
      </c>
      <c r="D7" s="93">
        <v>0.49202448656857783</v>
      </c>
      <c r="E7" s="94">
        <v>6217</v>
      </c>
      <c r="F7" s="95">
        <v>3</v>
      </c>
      <c r="H7" s="91" t="s">
        <v>53</v>
      </c>
      <c r="I7" s="113">
        <v>8.2697083090825949E-2</v>
      </c>
      <c r="L7">
        <f>((1-C7)/D7)*I7</f>
        <v>9.8913868165103683E-2</v>
      </c>
      <c r="M7">
        <f>((0-C7)/D7)*I7</f>
        <v>-6.916126904516548E-2</v>
      </c>
    </row>
    <row r="8" spans="1:13" ht="14.45" x14ac:dyDescent="0.3">
      <c r="B8" s="96" t="s">
        <v>54</v>
      </c>
      <c r="C8" s="97">
        <v>0.27932421560740145</v>
      </c>
      <c r="D8" s="98">
        <v>0.44863104402079879</v>
      </c>
      <c r="E8" s="99">
        <v>6217</v>
      </c>
      <c r="F8" s="100">
        <v>2</v>
      </c>
      <c r="H8" s="96" t="s">
        <v>54</v>
      </c>
      <c r="I8" s="114">
        <v>7.1874492389834316E-2</v>
      </c>
      <c r="L8">
        <f t="shared" ref="L8:L18" si="0">((1-C8)/D8)*I8</f>
        <v>0.11545836355110171</v>
      </c>
      <c r="M8">
        <f t="shared" ref="M8:M71" si="1">((0-C8)/D8)*I8</f>
        <v>-4.4750104738716809E-2</v>
      </c>
    </row>
    <row r="9" spans="1:13" ht="14.45" x14ac:dyDescent="0.3">
      <c r="B9" s="96" t="s">
        <v>55</v>
      </c>
      <c r="C9" s="97">
        <v>0.34991948470209339</v>
      </c>
      <c r="D9" s="98">
        <v>0.47671403131732609</v>
      </c>
      <c r="E9" s="99">
        <v>6217</v>
      </c>
      <c r="F9" s="100">
        <v>7</v>
      </c>
      <c r="H9" s="96" t="s">
        <v>55</v>
      </c>
      <c r="I9" s="114">
        <v>7.1998094394264842E-2</v>
      </c>
      <c r="L9">
        <f t="shared" si="0"/>
        <v>9.8181625103321984E-2</v>
      </c>
      <c r="M9">
        <f t="shared" si="1"/>
        <v>-5.2848320869338286E-2</v>
      </c>
    </row>
    <row r="10" spans="1:13" ht="14.45" x14ac:dyDescent="0.3">
      <c r="B10" s="96" t="s">
        <v>56</v>
      </c>
      <c r="C10" s="97">
        <v>0.73378400128762278</v>
      </c>
      <c r="D10" s="98">
        <v>0.44187188442736031</v>
      </c>
      <c r="E10" s="99">
        <v>6217</v>
      </c>
      <c r="F10" s="100">
        <v>4</v>
      </c>
      <c r="H10" s="96" t="s">
        <v>56</v>
      </c>
      <c r="I10" s="114">
        <v>1.2066233733006122E-2</v>
      </c>
      <c r="L10">
        <f t="shared" si="0"/>
        <v>7.2695832822494517E-3</v>
      </c>
      <c r="M10">
        <f t="shared" si="1"/>
        <v>-2.0037503134084193E-2</v>
      </c>
    </row>
    <row r="11" spans="1:13" ht="14.45" x14ac:dyDescent="0.3">
      <c r="B11" s="96" t="s">
        <v>57</v>
      </c>
      <c r="C11" s="97">
        <v>0.4405030635278942</v>
      </c>
      <c r="D11" s="98">
        <v>0.49588811661739995</v>
      </c>
      <c r="E11" s="99">
        <v>6217</v>
      </c>
      <c r="F11" s="100">
        <v>15</v>
      </c>
      <c r="H11" s="96" t="s">
        <v>57</v>
      </c>
      <c r="I11" s="114">
        <v>7.8215979139732938E-2</v>
      </c>
      <c r="L11">
        <f t="shared" si="0"/>
        <v>8.8248940124553865E-2</v>
      </c>
      <c r="M11">
        <f t="shared" si="1"/>
        <v>-6.9480145366075247E-2</v>
      </c>
    </row>
    <row r="12" spans="1:13" ht="14.45" x14ac:dyDescent="0.3">
      <c r="B12" s="96" t="s">
        <v>58</v>
      </c>
      <c r="C12" s="97">
        <v>0.90025781501772473</v>
      </c>
      <c r="D12" s="98">
        <v>0.29941480555849853</v>
      </c>
      <c r="E12" s="99">
        <v>6217</v>
      </c>
      <c r="F12" s="100">
        <v>11</v>
      </c>
      <c r="H12" s="96" t="s">
        <v>58</v>
      </c>
      <c r="I12" s="114">
        <v>2.2957531904666515E-2</v>
      </c>
      <c r="L12">
        <f t="shared" si="0"/>
        <v>7.6476992836092567E-3</v>
      </c>
      <c r="M12">
        <f t="shared" si="1"/>
        <v>-6.9026972370799494E-2</v>
      </c>
    </row>
    <row r="13" spans="1:13" ht="14.45" x14ac:dyDescent="0.3">
      <c r="B13" s="96" t="s">
        <v>59</v>
      </c>
      <c r="C13" s="97">
        <v>4.7841494845360821E-2</v>
      </c>
      <c r="D13" s="98">
        <v>0.21329336569742879</v>
      </c>
      <c r="E13" s="99">
        <v>6217</v>
      </c>
      <c r="F13" s="100">
        <v>9</v>
      </c>
      <c r="H13" s="96" t="s">
        <v>59</v>
      </c>
      <c r="I13" s="114">
        <v>3.5058677375156361E-2</v>
      </c>
      <c r="L13">
        <f t="shared" si="0"/>
        <v>0.15650471702707092</v>
      </c>
      <c r="M13">
        <f t="shared" si="1"/>
        <v>-7.8636272977567357E-3</v>
      </c>
    </row>
    <row r="14" spans="1:13" ht="14.45" x14ac:dyDescent="0.3">
      <c r="B14" s="96" t="s">
        <v>60</v>
      </c>
      <c r="C14" s="97">
        <v>0.21587250482936252</v>
      </c>
      <c r="D14" s="98">
        <v>0.41129386103624427</v>
      </c>
      <c r="E14" s="99">
        <v>6217</v>
      </c>
      <c r="F14" s="100">
        <v>5</v>
      </c>
      <c r="H14" s="96" t="s">
        <v>60</v>
      </c>
      <c r="I14" s="114">
        <v>7.6520857437695697E-2</v>
      </c>
      <c r="L14">
        <f t="shared" si="0"/>
        <v>0.14588622382973579</v>
      </c>
      <c r="M14">
        <f t="shared" si="1"/>
        <v>-4.0162887734690136E-2</v>
      </c>
    </row>
    <row r="15" spans="1:13" ht="14.45" x14ac:dyDescent="0.3">
      <c r="B15" s="96" t="s">
        <v>61</v>
      </c>
      <c r="C15" s="97">
        <v>1.5295443567863469E-2</v>
      </c>
      <c r="D15" s="98">
        <v>0.12267590583891982</v>
      </c>
      <c r="E15" s="99">
        <v>6217</v>
      </c>
      <c r="F15" s="100">
        <v>6</v>
      </c>
      <c r="H15" s="96" t="s">
        <v>61</v>
      </c>
      <c r="I15" s="114">
        <v>3.0929723157144633E-2</v>
      </c>
      <c r="L15">
        <f t="shared" si="0"/>
        <v>0.24826912109388555</v>
      </c>
      <c r="M15">
        <f t="shared" si="1"/>
        <v>-3.8563712400129378E-3</v>
      </c>
    </row>
    <row r="16" spans="1:13" ht="14.45" x14ac:dyDescent="0.3">
      <c r="B16" s="96" t="s">
        <v>62</v>
      </c>
      <c r="C16" s="97">
        <v>9.0455496539513916E-2</v>
      </c>
      <c r="D16" s="98">
        <v>0.28676400139197211</v>
      </c>
      <c r="E16" s="99">
        <v>6217</v>
      </c>
      <c r="F16" s="100">
        <v>4</v>
      </c>
      <c r="H16" s="96" t="s">
        <v>62</v>
      </c>
      <c r="I16" s="114">
        <v>1.5835806428593807E-2</v>
      </c>
      <c r="L16">
        <f t="shared" si="0"/>
        <v>5.0227262226349122E-2</v>
      </c>
      <c r="M16">
        <f t="shared" si="1"/>
        <v>-4.9951727784831364E-3</v>
      </c>
    </row>
    <row r="17" spans="2:13" ht="14.45" x14ac:dyDescent="0.3">
      <c r="B17" s="96" t="s">
        <v>63</v>
      </c>
      <c r="C17" s="97">
        <v>7.0980202800579428E-2</v>
      </c>
      <c r="D17" s="98">
        <v>0.25672979631282478</v>
      </c>
      <c r="E17" s="99">
        <v>6217</v>
      </c>
      <c r="F17" s="100">
        <v>4</v>
      </c>
      <c r="H17" s="96" t="s">
        <v>63</v>
      </c>
      <c r="I17" s="114">
        <v>5.2277065584503041E-2</v>
      </c>
      <c r="L17">
        <f t="shared" si="0"/>
        <v>0.18917332372405157</v>
      </c>
      <c r="M17">
        <f t="shared" si="1"/>
        <v>-1.4453471199290843E-2</v>
      </c>
    </row>
    <row r="18" spans="2:13" ht="14.45" x14ac:dyDescent="0.3">
      <c r="B18" s="96" t="s">
        <v>64</v>
      </c>
      <c r="C18" s="97">
        <v>1.8676541619706971E-2</v>
      </c>
      <c r="D18" s="98">
        <v>0.13532548182641241</v>
      </c>
      <c r="E18" s="99">
        <v>6217</v>
      </c>
      <c r="F18" s="100">
        <v>6</v>
      </c>
      <c r="H18" s="96" t="s">
        <v>64</v>
      </c>
      <c r="I18" s="114">
        <v>3.4045875350811626E-2</v>
      </c>
      <c r="L18">
        <f t="shared" si="0"/>
        <v>0.2468863638386985</v>
      </c>
      <c r="M18">
        <f t="shared" si="1"/>
        <v>-4.6987396563230562E-3</v>
      </c>
    </row>
    <row r="19" spans="2:13" ht="14.45" x14ac:dyDescent="0.3">
      <c r="B19" s="96" t="s">
        <v>65</v>
      </c>
      <c r="C19" s="97">
        <v>0.25523349436392917</v>
      </c>
      <c r="D19" s="98">
        <v>0.43578191080251005</v>
      </c>
      <c r="E19" s="99">
        <v>6217</v>
      </c>
      <c r="F19" s="100">
        <v>7</v>
      </c>
      <c r="H19" s="96" t="s">
        <v>65</v>
      </c>
      <c r="I19" s="114">
        <v>7.4065077550491368E-2</v>
      </c>
      <c r="L19">
        <f>((1-C19)/D19)*I19</f>
        <v>0.12657980432313606</v>
      </c>
      <c r="M19">
        <f t="shared" si="1"/>
        <v>-4.3379241049117979E-2</v>
      </c>
    </row>
    <row r="20" spans="2:13" ht="14.45" x14ac:dyDescent="0.3">
      <c r="B20" s="96" t="s">
        <v>66</v>
      </c>
      <c r="C20" s="97">
        <v>5.2173913043478258E-2</v>
      </c>
      <c r="D20" s="98">
        <v>0.22227024642884338</v>
      </c>
      <c r="E20" s="99">
        <v>6217</v>
      </c>
      <c r="F20" s="100">
        <v>7</v>
      </c>
      <c r="H20" s="96" t="s">
        <v>66</v>
      </c>
      <c r="I20" s="114">
        <v>4.4052090336155231E-2</v>
      </c>
      <c r="L20">
        <f t="shared" ref="L20:L83" si="2">((1-C20)/D20)*I20</f>
        <v>0.18785114551506141</v>
      </c>
      <c r="M20">
        <f t="shared" si="1"/>
        <v>-1.0340430028352004E-2</v>
      </c>
    </row>
    <row r="21" spans="2:13" ht="14.45" x14ac:dyDescent="0.3">
      <c r="B21" s="96" t="s">
        <v>67</v>
      </c>
      <c r="C21" s="97">
        <v>0.19253058596265293</v>
      </c>
      <c r="D21" s="98">
        <v>0.39416052462734041</v>
      </c>
      <c r="E21" s="99">
        <v>6217</v>
      </c>
      <c r="F21" s="100">
        <v>5</v>
      </c>
      <c r="H21" s="96" t="s">
        <v>67</v>
      </c>
      <c r="I21" s="114">
        <v>7.4703811700756059E-2</v>
      </c>
      <c r="L21">
        <f t="shared" si="2"/>
        <v>0.15303674338620391</v>
      </c>
      <c r="M21">
        <f t="shared" si="1"/>
        <v>-3.6489622226854042E-2</v>
      </c>
    </row>
    <row r="22" spans="2:13" ht="14.45" x14ac:dyDescent="0.3">
      <c r="B22" s="96" t="s">
        <v>68</v>
      </c>
      <c r="C22" s="97">
        <v>3.5587761674718194E-2</v>
      </c>
      <c r="D22" s="98">
        <v>0.18517058149693083</v>
      </c>
      <c r="E22" s="99">
        <v>6217</v>
      </c>
      <c r="F22" s="100">
        <v>7</v>
      </c>
      <c r="H22" s="96" t="s">
        <v>68</v>
      </c>
      <c r="I22" s="114">
        <v>4.2421780455820506E-2</v>
      </c>
      <c r="L22">
        <f t="shared" si="2"/>
        <v>0.22094267843415322</v>
      </c>
      <c r="M22">
        <f t="shared" si="1"/>
        <v>-8.1530024935628411E-3</v>
      </c>
    </row>
    <row r="23" spans="2:13" ht="14.45" x14ac:dyDescent="0.3">
      <c r="B23" s="96" t="s">
        <v>69</v>
      </c>
      <c r="C23" s="97">
        <v>0.53376309427880742</v>
      </c>
      <c r="D23" s="98">
        <v>0.49841715866552722</v>
      </c>
      <c r="E23" s="99">
        <v>6217</v>
      </c>
      <c r="F23" s="100">
        <v>12</v>
      </c>
      <c r="H23" s="96" t="s">
        <v>69</v>
      </c>
      <c r="I23" s="114">
        <v>2.8532709099654611E-2</v>
      </c>
      <c r="L23">
        <f t="shared" si="2"/>
        <v>2.6690497650770337E-2</v>
      </c>
      <c r="M23">
        <f t="shared" si="1"/>
        <v>-3.0556145253837316E-2</v>
      </c>
    </row>
    <row r="24" spans="2:13" ht="14.45" x14ac:dyDescent="0.3">
      <c r="B24" s="96" t="s">
        <v>70</v>
      </c>
      <c r="C24" s="97">
        <v>0.46453900709219859</v>
      </c>
      <c r="D24" s="98">
        <v>0.49825928999952879</v>
      </c>
      <c r="E24" s="99">
        <v>6217</v>
      </c>
      <c r="F24" s="100">
        <v>13</v>
      </c>
      <c r="H24" s="96" t="s">
        <v>70</v>
      </c>
      <c r="I24" s="114">
        <v>-5.7653479337784691E-3</v>
      </c>
      <c r="L24">
        <f t="shared" si="2"/>
        <v>-6.1958080682908692E-3</v>
      </c>
      <c r="M24">
        <f t="shared" si="1"/>
        <v>5.3751712380536677E-3</v>
      </c>
    </row>
    <row r="25" spans="2:13" ht="14.45" x14ac:dyDescent="0.3">
      <c r="B25" s="96" t="s">
        <v>71</v>
      </c>
      <c r="C25" s="97">
        <v>7.3870967741935481E-2</v>
      </c>
      <c r="D25" s="98">
        <v>0.2612239459381544</v>
      </c>
      <c r="E25" s="99">
        <v>6217</v>
      </c>
      <c r="F25" s="100">
        <v>17</v>
      </c>
      <c r="H25" s="96" t="s">
        <v>71</v>
      </c>
      <c r="I25" s="114">
        <v>1.8443730605457252E-3</v>
      </c>
      <c r="L25">
        <f t="shared" si="2"/>
        <v>6.5389389611718888E-3</v>
      </c>
      <c r="M25">
        <f t="shared" si="1"/>
        <v>-5.2156636088762187E-4</v>
      </c>
    </row>
    <row r="26" spans="2:13" ht="14.45" x14ac:dyDescent="0.3">
      <c r="B26" s="96" t="s">
        <v>72</v>
      </c>
      <c r="C26" s="97">
        <v>9.3387096774193545E-2</v>
      </c>
      <c r="D26" s="98">
        <v>0.29059940909256815</v>
      </c>
      <c r="E26" s="99">
        <v>6217</v>
      </c>
      <c r="F26" s="100">
        <v>17</v>
      </c>
      <c r="H26" s="96" t="s">
        <v>72</v>
      </c>
      <c r="I26" s="114">
        <v>4.4917724636528565E-2</v>
      </c>
      <c r="L26">
        <f t="shared" si="2"/>
        <v>0.14013445129218588</v>
      </c>
      <c r="M26">
        <f t="shared" si="1"/>
        <v>-1.4434770912324431E-2</v>
      </c>
    </row>
    <row r="27" spans="2:13" ht="14.45" x14ac:dyDescent="0.3">
      <c r="B27" s="96" t="s">
        <v>73</v>
      </c>
      <c r="C27" s="97">
        <v>5.8073882884336191E-3</v>
      </c>
      <c r="D27" s="98">
        <v>7.5880644887878712E-2</v>
      </c>
      <c r="E27" s="99">
        <v>6217</v>
      </c>
      <c r="F27" s="100">
        <v>18</v>
      </c>
      <c r="H27" s="96" t="s">
        <v>73</v>
      </c>
      <c r="I27" s="114">
        <v>-2.1890858050955923E-4</v>
      </c>
      <c r="L27">
        <f t="shared" si="2"/>
        <v>-2.868152922322305E-3</v>
      </c>
      <c r="M27">
        <f t="shared" si="1"/>
        <v>1.6753773357715883E-5</v>
      </c>
    </row>
    <row r="28" spans="2:13" ht="14.45" x14ac:dyDescent="0.3">
      <c r="B28" s="96" t="s">
        <v>81</v>
      </c>
      <c r="C28" s="97">
        <v>0.33064646138965015</v>
      </c>
      <c r="D28" s="98">
        <v>0.46995373887342567</v>
      </c>
      <c r="E28" s="99">
        <v>6217</v>
      </c>
      <c r="F28" s="100">
        <v>14</v>
      </c>
      <c r="H28" s="96" t="s">
        <v>81</v>
      </c>
      <c r="I28" s="114">
        <v>5.736583844825275E-2</v>
      </c>
      <c r="L28">
        <f t="shared" ref="L28:L34" si="3">((1-C28)/D28)*I28</f>
        <v>8.1705971853177475E-2</v>
      </c>
      <c r="M28">
        <f t="shared" ref="M28:M34" si="4">((0-C28)/D28)*I28</f>
        <v>-4.0361018369669314E-2</v>
      </c>
    </row>
    <row r="29" spans="2:13" ht="14.45" x14ac:dyDescent="0.3">
      <c r="B29" s="96" t="s">
        <v>170</v>
      </c>
      <c r="C29" s="97">
        <v>1.608492842206852E-3</v>
      </c>
      <c r="D29" s="98">
        <v>4.0076975226482354E-2</v>
      </c>
      <c r="E29" s="99">
        <v>6217</v>
      </c>
      <c r="F29" s="100">
        <v>0</v>
      </c>
      <c r="H29" s="96" t="s">
        <v>170</v>
      </c>
      <c r="I29" s="114">
        <v>8.6246680248587212E-3</v>
      </c>
      <c r="L29">
        <f t="shared" si="3"/>
        <v>0.21485641716754167</v>
      </c>
      <c r="M29">
        <f t="shared" si="4"/>
        <v>-3.461517917956205E-4</v>
      </c>
    </row>
    <row r="30" spans="2:13" ht="14.45" x14ac:dyDescent="0.3">
      <c r="B30" s="96" t="s">
        <v>82</v>
      </c>
      <c r="C30" s="97">
        <v>0.39938877271996137</v>
      </c>
      <c r="D30" s="98">
        <v>0.48981217957238832</v>
      </c>
      <c r="E30" s="99">
        <v>6217</v>
      </c>
      <c r="F30" s="100">
        <v>0</v>
      </c>
      <c r="H30" s="96" t="s">
        <v>82</v>
      </c>
      <c r="I30" s="114">
        <v>-1.5030225494810976E-2</v>
      </c>
      <c r="L30">
        <f t="shared" si="3"/>
        <v>-1.8430170904723323E-2</v>
      </c>
      <c r="M30">
        <f t="shared" si="4"/>
        <v>1.2255520716772363E-2</v>
      </c>
    </row>
    <row r="31" spans="2:13" ht="14.45" x14ac:dyDescent="0.3">
      <c r="B31" s="96" t="s">
        <v>84</v>
      </c>
      <c r="C31" s="101">
        <v>2.2050283860502837</v>
      </c>
      <c r="D31" s="102">
        <v>1.3481029690612953</v>
      </c>
      <c r="E31" s="99">
        <v>6217</v>
      </c>
      <c r="F31" s="100">
        <v>52</v>
      </c>
      <c r="H31" s="96" t="s">
        <v>84</v>
      </c>
      <c r="I31" s="114">
        <v>-8.0016669510484459E-3</v>
      </c>
    </row>
    <row r="32" spans="2:13" ht="14.45" x14ac:dyDescent="0.3">
      <c r="B32" s="96" t="s">
        <v>85</v>
      </c>
      <c r="C32" s="103">
        <v>3.410004825478527E-2</v>
      </c>
      <c r="D32" s="104">
        <v>0.18150078166988773</v>
      </c>
      <c r="E32" s="99">
        <v>6217</v>
      </c>
      <c r="F32" s="100">
        <v>0</v>
      </c>
      <c r="H32" s="96" t="s">
        <v>85</v>
      </c>
      <c r="I32" s="114">
        <v>3.5436151338145407E-2</v>
      </c>
      <c r="L32">
        <f t="shared" si="3"/>
        <v>0.18858198048867911</v>
      </c>
      <c r="M32">
        <f t="shared" si="4"/>
        <v>-6.6576819090091556E-3</v>
      </c>
    </row>
    <row r="33" spans="2:13" ht="14.45" x14ac:dyDescent="0.3">
      <c r="B33" s="96" t="s">
        <v>86</v>
      </c>
      <c r="C33" s="103">
        <v>0.3474344539166801</v>
      </c>
      <c r="D33" s="104">
        <v>0.4761934778729302</v>
      </c>
      <c r="E33" s="99">
        <v>6217</v>
      </c>
      <c r="F33" s="100">
        <v>0</v>
      </c>
      <c r="H33" s="96" t="s">
        <v>86</v>
      </c>
      <c r="I33" s="114">
        <v>6.715209420606022E-2</v>
      </c>
      <c r="L33">
        <f t="shared" si="3"/>
        <v>9.202382027985205E-2</v>
      </c>
      <c r="M33">
        <f t="shared" si="4"/>
        <v>-4.8994688638028208E-2</v>
      </c>
    </row>
    <row r="34" spans="2:13" ht="14.45" x14ac:dyDescent="0.3">
      <c r="B34" s="96" t="s">
        <v>87</v>
      </c>
      <c r="C34" s="103">
        <v>0.33746179829499756</v>
      </c>
      <c r="D34" s="104">
        <v>0.47288191091371617</v>
      </c>
      <c r="E34" s="99">
        <v>6217</v>
      </c>
      <c r="F34" s="100">
        <v>0</v>
      </c>
      <c r="H34" s="96" t="s">
        <v>87</v>
      </c>
      <c r="I34" s="114">
        <v>-3.5349190519910659E-2</v>
      </c>
      <c r="L34">
        <f t="shared" si="3"/>
        <v>-4.9526506678032912E-2</v>
      </c>
      <c r="M34">
        <f t="shared" si="4"/>
        <v>2.5226174073928874E-2</v>
      </c>
    </row>
    <row r="35" spans="2:13" ht="14.45" x14ac:dyDescent="0.3">
      <c r="B35" s="96" t="s">
        <v>88</v>
      </c>
      <c r="C35" s="103">
        <v>0.10439118545922471</v>
      </c>
      <c r="D35" s="104">
        <v>0.30579193361855411</v>
      </c>
      <c r="E35" s="99">
        <v>6217</v>
      </c>
      <c r="F35" s="100">
        <v>0</v>
      </c>
      <c r="H35" s="96" t="s">
        <v>88</v>
      </c>
      <c r="I35" s="114">
        <v>-2.8971181109884569E-2</v>
      </c>
      <c r="L35">
        <f t="shared" si="2"/>
        <v>-8.485130677788251E-2</v>
      </c>
      <c r="M35">
        <f t="shared" si="1"/>
        <v>9.890175664304196E-3</v>
      </c>
    </row>
    <row r="36" spans="2:13" ht="14.45" x14ac:dyDescent="0.3">
      <c r="B36" s="96" t="s">
        <v>89</v>
      </c>
      <c r="C36" s="103">
        <v>7.9942094257680549E-2</v>
      </c>
      <c r="D36" s="104">
        <v>0.27122534617838218</v>
      </c>
      <c r="E36" s="99">
        <v>6217</v>
      </c>
      <c r="F36" s="100">
        <v>0</v>
      </c>
      <c r="H36" s="96" t="s">
        <v>89</v>
      </c>
      <c r="I36" s="114">
        <v>-2.3419603481859723E-2</v>
      </c>
      <c r="L36">
        <f t="shared" si="2"/>
        <v>-7.9444608095970093E-2</v>
      </c>
      <c r="M36">
        <f t="shared" si="1"/>
        <v>6.9027919971498481E-3</v>
      </c>
    </row>
    <row r="37" spans="2:13" ht="14.45" x14ac:dyDescent="0.3">
      <c r="B37" s="96" t="s">
        <v>90</v>
      </c>
      <c r="C37" s="103">
        <v>8.4124175647418364E-2</v>
      </c>
      <c r="D37" s="104">
        <v>0.27759627828130684</v>
      </c>
      <c r="E37" s="99">
        <v>6217</v>
      </c>
      <c r="F37" s="100">
        <v>0</v>
      </c>
      <c r="H37" s="96" t="s">
        <v>90</v>
      </c>
      <c r="I37" s="114">
        <v>-2.5024051781679324E-2</v>
      </c>
      <c r="L37">
        <f t="shared" si="2"/>
        <v>-8.2562072503587255E-2</v>
      </c>
      <c r="M37">
        <f t="shared" si="1"/>
        <v>7.5834148084608591E-3</v>
      </c>
    </row>
    <row r="38" spans="2:13" ht="14.45" x14ac:dyDescent="0.3">
      <c r="B38" s="96" t="s">
        <v>91</v>
      </c>
      <c r="C38" s="103">
        <v>1.2867942737654818E-3</v>
      </c>
      <c r="D38" s="104">
        <v>3.5851710992851414E-2</v>
      </c>
      <c r="E38" s="99">
        <v>6217</v>
      </c>
      <c r="F38" s="100">
        <v>0</v>
      </c>
      <c r="H38" s="96" t="s">
        <v>91</v>
      </c>
      <c r="I38" s="114">
        <v>-4.6215830175328227E-3</v>
      </c>
      <c r="L38">
        <f t="shared" si="2"/>
        <v>-0.12874241878973242</v>
      </c>
      <c r="M38">
        <f t="shared" si="1"/>
        <v>1.6587845874019316E-4</v>
      </c>
    </row>
    <row r="39" spans="2:13" ht="14.45" x14ac:dyDescent="0.3">
      <c r="B39" s="96" t="s">
        <v>92</v>
      </c>
      <c r="C39" s="103">
        <v>4.5037799581791865E-3</v>
      </c>
      <c r="D39" s="104">
        <v>6.6964298005696643E-2</v>
      </c>
      <c r="E39" s="99">
        <v>6217</v>
      </c>
      <c r="F39" s="100">
        <v>0</v>
      </c>
      <c r="H39" s="96" t="s">
        <v>92</v>
      </c>
      <c r="I39" s="114">
        <v>6.4242726355338555E-3</v>
      </c>
      <c r="L39">
        <f t="shared" ref="L39" si="5">((1-C39)/D39)*I39</f>
        <v>9.5503713406328974E-2</v>
      </c>
      <c r="M39">
        <f t="shared" ref="M39" si="6">((0-C39)/D39)*I39</f>
        <v>-4.3207367512961887E-4</v>
      </c>
    </row>
    <row r="40" spans="2:13" ht="14.45" x14ac:dyDescent="0.3">
      <c r="B40" s="96" t="s">
        <v>93</v>
      </c>
      <c r="C40" s="103">
        <v>5.9514235161653535E-3</v>
      </c>
      <c r="D40" s="104">
        <v>7.6921751230741436E-2</v>
      </c>
      <c r="E40" s="99">
        <v>6217</v>
      </c>
      <c r="F40" s="100">
        <v>0</v>
      </c>
      <c r="H40" s="96" t="s">
        <v>93</v>
      </c>
      <c r="I40" s="114">
        <v>2.5036398048537099E-3</v>
      </c>
      <c r="L40">
        <f t="shared" si="2"/>
        <v>3.2354172184375363E-2</v>
      </c>
      <c r="M40">
        <f t="shared" si="1"/>
        <v>-1.9370620887085576E-4</v>
      </c>
    </row>
    <row r="41" spans="2:13" ht="14.45" x14ac:dyDescent="0.3">
      <c r="B41" s="96" t="s">
        <v>94</v>
      </c>
      <c r="C41" s="103">
        <v>0.10390863760656265</v>
      </c>
      <c r="D41" s="104">
        <v>0.30516653156299539</v>
      </c>
      <c r="E41" s="99">
        <v>6217</v>
      </c>
      <c r="F41" s="100">
        <v>0</v>
      </c>
      <c r="H41" s="96" t="s">
        <v>94</v>
      </c>
      <c r="I41" s="114">
        <v>4.2628220074731861E-2</v>
      </c>
      <c r="L41">
        <f t="shared" si="2"/>
        <v>0.12517355559119822</v>
      </c>
      <c r="M41">
        <f t="shared" si="1"/>
        <v>-1.4514829817252566E-2</v>
      </c>
    </row>
    <row r="42" spans="2:13" ht="14.45" x14ac:dyDescent="0.3">
      <c r="B42" s="96" t="s">
        <v>95</v>
      </c>
      <c r="C42" s="103">
        <v>0.13253981019784461</v>
      </c>
      <c r="D42" s="104">
        <v>0.3391039740431781</v>
      </c>
      <c r="E42" s="99">
        <v>6217</v>
      </c>
      <c r="F42" s="100">
        <v>0</v>
      </c>
      <c r="H42" s="96" t="s">
        <v>95</v>
      </c>
      <c r="I42" s="114">
        <v>5.7803137131352191E-2</v>
      </c>
      <c r="L42">
        <f t="shared" si="2"/>
        <v>0.14786591766906931</v>
      </c>
      <c r="M42">
        <f t="shared" si="1"/>
        <v>-2.2592530346618411E-2</v>
      </c>
    </row>
    <row r="43" spans="2:13" ht="14.45" x14ac:dyDescent="0.3">
      <c r="B43" s="96" t="s">
        <v>96</v>
      </c>
      <c r="C43" s="103">
        <v>1.9141064822261539E-2</v>
      </c>
      <c r="D43" s="104">
        <v>0.13703176580674706</v>
      </c>
      <c r="E43" s="99">
        <v>6217</v>
      </c>
      <c r="F43" s="100">
        <v>0</v>
      </c>
      <c r="H43" s="96" t="s">
        <v>96</v>
      </c>
      <c r="I43" s="114">
        <v>1.1255287993830815E-2</v>
      </c>
      <c r="L43">
        <f t="shared" si="2"/>
        <v>8.0564165044161654E-2</v>
      </c>
      <c r="M43">
        <f t="shared" si="1"/>
        <v>-1.5721770482543846E-3</v>
      </c>
    </row>
    <row r="44" spans="2:13" ht="14.45" x14ac:dyDescent="0.3">
      <c r="B44" s="96" t="s">
        <v>97</v>
      </c>
      <c r="C44" s="103">
        <v>0.38877271996139617</v>
      </c>
      <c r="D44" s="104">
        <v>0.48751073905825815</v>
      </c>
      <c r="E44" s="99">
        <v>6217</v>
      </c>
      <c r="F44" s="100">
        <v>0</v>
      </c>
      <c r="H44" s="96" t="s">
        <v>97</v>
      </c>
      <c r="I44" s="114">
        <v>-5.4331629028708084E-2</v>
      </c>
      <c r="L44">
        <f t="shared" si="2"/>
        <v>-6.8119471368845441E-2</v>
      </c>
      <c r="M44">
        <f t="shared" si="1"/>
        <v>4.3327569025920901E-2</v>
      </c>
    </row>
    <row r="45" spans="2:13" ht="14.45" x14ac:dyDescent="0.3">
      <c r="B45" s="96" t="s">
        <v>98</v>
      </c>
      <c r="C45" s="103">
        <v>0.25494611548978607</v>
      </c>
      <c r="D45" s="104">
        <v>0.43586597905436059</v>
      </c>
      <c r="E45" s="99">
        <v>6217</v>
      </c>
      <c r="F45" s="100">
        <v>0</v>
      </c>
      <c r="H45" s="96" t="s">
        <v>98</v>
      </c>
      <c r="I45" s="114">
        <v>-1.0184156206516779E-2</v>
      </c>
      <c r="L45">
        <f t="shared" si="2"/>
        <v>-1.7408436323904507E-2</v>
      </c>
      <c r="M45">
        <f t="shared" si="1"/>
        <v>5.9569023258611055E-3</v>
      </c>
    </row>
    <row r="46" spans="2:13" ht="14.45" x14ac:dyDescent="0.3">
      <c r="B46" s="96" t="s">
        <v>99</v>
      </c>
      <c r="C46" s="103">
        <v>7.0451986488660134E-2</v>
      </c>
      <c r="D46" s="104">
        <v>0.25592780146379096</v>
      </c>
      <c r="E46" s="99">
        <v>6217</v>
      </c>
      <c r="F46" s="100">
        <v>0</v>
      </c>
      <c r="H46" s="96" t="s">
        <v>99</v>
      </c>
      <c r="I46" s="114">
        <v>-2.188532231483619E-4</v>
      </c>
      <c r="L46">
        <f t="shared" si="2"/>
        <v>-7.948905029643527E-4</v>
      </c>
      <c r="M46">
        <f t="shared" si="1"/>
        <v>6.0246070306002162E-5</v>
      </c>
    </row>
    <row r="47" spans="2:13" ht="14.45" x14ac:dyDescent="0.3">
      <c r="B47" s="96" t="s">
        <v>100</v>
      </c>
      <c r="C47" s="103">
        <v>2.7666076885957853E-2</v>
      </c>
      <c r="D47" s="104">
        <v>0.16402741455171613</v>
      </c>
      <c r="E47" s="99">
        <v>6217</v>
      </c>
      <c r="F47" s="100">
        <v>0</v>
      </c>
      <c r="H47" s="96" t="s">
        <v>100</v>
      </c>
      <c r="I47" s="114">
        <v>-1.8464835812999836E-2</v>
      </c>
      <c r="L47">
        <f t="shared" si="2"/>
        <v>-0.10945722881006632</v>
      </c>
      <c r="M47">
        <f t="shared" si="1"/>
        <v>3.1144157742483717E-3</v>
      </c>
    </row>
    <row r="48" spans="2:13" ht="14.45" x14ac:dyDescent="0.3">
      <c r="B48" s="96" t="s">
        <v>101</v>
      </c>
      <c r="C48" s="103">
        <v>1.2867942737654818E-3</v>
      </c>
      <c r="D48" s="104">
        <v>3.5851710992851948E-2</v>
      </c>
      <c r="E48" s="99">
        <v>6217</v>
      </c>
      <c r="F48" s="100">
        <v>0</v>
      </c>
      <c r="H48" s="96" t="s">
        <v>101</v>
      </c>
      <c r="I48" s="114">
        <v>-2.5956725742237881E-3</v>
      </c>
      <c r="L48">
        <f t="shared" si="2"/>
        <v>-7.2307078402354674E-2</v>
      </c>
      <c r="M48">
        <f t="shared" si="1"/>
        <v>9.3164217622618362E-5</v>
      </c>
    </row>
    <row r="49" spans="2:13" ht="14.45" x14ac:dyDescent="0.3">
      <c r="B49" s="96" t="s">
        <v>171</v>
      </c>
      <c r="C49" s="103">
        <v>5.694064661412257E-2</v>
      </c>
      <c r="D49" s="104">
        <v>0.23174781146223411</v>
      </c>
      <c r="E49" s="99">
        <v>6217</v>
      </c>
      <c r="F49" s="100">
        <v>0</v>
      </c>
      <c r="H49" s="96" t="s">
        <v>171</v>
      </c>
      <c r="I49" s="114">
        <v>2.3002370942284262E-2</v>
      </c>
      <c r="L49">
        <f t="shared" si="2"/>
        <v>9.3604340555801732E-2</v>
      </c>
      <c r="M49">
        <f t="shared" si="1"/>
        <v>-5.6517033185662308E-3</v>
      </c>
    </row>
    <row r="50" spans="2:13" ht="14.45" x14ac:dyDescent="0.3">
      <c r="B50" s="96" t="s">
        <v>102</v>
      </c>
      <c r="C50" s="103">
        <v>2.5735885475309632E-2</v>
      </c>
      <c r="D50" s="104">
        <v>0.15835903316656366</v>
      </c>
      <c r="E50" s="99">
        <v>6217</v>
      </c>
      <c r="F50" s="100">
        <v>0</v>
      </c>
      <c r="H50" s="96" t="s">
        <v>102</v>
      </c>
      <c r="I50" s="114">
        <v>1.466185510490205E-2</v>
      </c>
      <c r="L50">
        <f t="shared" si="2"/>
        <v>9.020337517495515E-2</v>
      </c>
      <c r="M50">
        <f t="shared" si="1"/>
        <v>-2.382786862802183E-3</v>
      </c>
    </row>
    <row r="51" spans="2:13" ht="14.45" x14ac:dyDescent="0.3">
      <c r="B51" s="96" t="s">
        <v>103</v>
      </c>
      <c r="C51" s="103">
        <v>0.16792665272639537</v>
      </c>
      <c r="D51" s="104">
        <v>0.37383120613598697</v>
      </c>
      <c r="E51" s="99">
        <v>6217</v>
      </c>
      <c r="F51" s="100">
        <v>0</v>
      </c>
      <c r="H51" s="96" t="s">
        <v>103</v>
      </c>
      <c r="I51" s="114">
        <v>-2.9858315561447416E-2</v>
      </c>
      <c r="L51">
        <f t="shared" si="2"/>
        <v>-6.6458626688665479E-2</v>
      </c>
      <c r="M51">
        <f t="shared" si="1"/>
        <v>1.3412489128738983E-2</v>
      </c>
    </row>
    <row r="52" spans="2:13" ht="14.45" x14ac:dyDescent="0.3">
      <c r="B52" s="96" t="s">
        <v>104</v>
      </c>
      <c r="C52" s="103">
        <v>0.11677658034421746</v>
      </c>
      <c r="D52" s="104">
        <v>0.32117970555587544</v>
      </c>
      <c r="E52" s="99">
        <v>6217</v>
      </c>
      <c r="F52" s="100">
        <v>0</v>
      </c>
      <c r="H52" s="96" t="s">
        <v>104</v>
      </c>
      <c r="I52" s="114">
        <v>-2.8861754166160771E-3</v>
      </c>
      <c r="L52">
        <f t="shared" si="2"/>
        <v>-7.9367957473472205E-3</v>
      </c>
      <c r="M52">
        <f t="shared" si="1"/>
        <v>1.0493741964258025E-3</v>
      </c>
    </row>
    <row r="53" spans="2:13" ht="14.45" x14ac:dyDescent="0.3">
      <c r="B53" s="96" t="s">
        <v>105</v>
      </c>
      <c r="C53" s="103">
        <v>3.7799581791861027E-2</v>
      </c>
      <c r="D53" s="104">
        <v>0.19072657015277894</v>
      </c>
      <c r="E53" s="99">
        <v>6217</v>
      </c>
      <c r="F53" s="100">
        <v>0</v>
      </c>
      <c r="H53" s="96" t="s">
        <v>105</v>
      </c>
      <c r="I53" s="114">
        <v>1.8841245046976748E-3</v>
      </c>
      <c r="L53">
        <f t="shared" si="2"/>
        <v>9.5052586796066322E-3</v>
      </c>
      <c r="M53">
        <f t="shared" si="1"/>
        <v>-3.7340952686518869E-4</v>
      </c>
    </row>
    <row r="54" spans="2:13" ht="14.45" x14ac:dyDescent="0.3">
      <c r="B54" s="96" t="s">
        <v>106</v>
      </c>
      <c r="C54" s="103">
        <v>0.22663664146694548</v>
      </c>
      <c r="D54" s="104">
        <v>0.41868922985791601</v>
      </c>
      <c r="E54" s="99">
        <v>6217</v>
      </c>
      <c r="F54" s="100">
        <v>0</v>
      </c>
      <c r="H54" s="96" t="s">
        <v>106</v>
      </c>
      <c r="I54" s="114">
        <v>-5.940029463435427E-2</v>
      </c>
      <c r="L54">
        <f t="shared" si="2"/>
        <v>-0.10971863635438259</v>
      </c>
      <c r="M54">
        <f t="shared" si="1"/>
        <v>3.2153402375899559E-2</v>
      </c>
    </row>
    <row r="55" spans="2:13" ht="14.45" x14ac:dyDescent="0.3">
      <c r="B55" s="96" t="s">
        <v>107</v>
      </c>
      <c r="C55" s="103">
        <v>4.8254785266205565E-4</v>
      </c>
      <c r="D55" s="104">
        <v>2.1963437634741005E-2</v>
      </c>
      <c r="E55" s="99">
        <v>6217</v>
      </c>
      <c r="F55" s="100">
        <v>0</v>
      </c>
      <c r="H55" s="96" t="s">
        <v>107</v>
      </c>
      <c r="I55" s="114">
        <v>-2.329469937001236E-3</v>
      </c>
      <c r="L55">
        <f t="shared" si="2"/>
        <v>-0.10601008343987092</v>
      </c>
      <c r="M55">
        <f t="shared" si="1"/>
        <v>5.117963474728239E-5</v>
      </c>
    </row>
    <row r="56" spans="2:13" ht="14.45" x14ac:dyDescent="0.3">
      <c r="B56" s="96" t="s">
        <v>108</v>
      </c>
      <c r="C56" s="103">
        <v>0.31108251568280521</v>
      </c>
      <c r="D56" s="104">
        <v>0.46297371556558881</v>
      </c>
      <c r="E56" s="99">
        <v>6217</v>
      </c>
      <c r="F56" s="100">
        <v>0</v>
      </c>
      <c r="H56" s="96" t="s">
        <v>108</v>
      </c>
      <c r="I56" s="114">
        <v>-2.6539228012743353E-2</v>
      </c>
      <c r="L56">
        <f t="shared" si="2"/>
        <v>-3.9491093303048223E-2</v>
      </c>
      <c r="M56">
        <f t="shared" si="1"/>
        <v>1.7832307832849698E-2</v>
      </c>
    </row>
    <row r="57" spans="2:13" ht="14.45" x14ac:dyDescent="0.3">
      <c r="B57" s="96" t="s">
        <v>109</v>
      </c>
      <c r="C57" s="103">
        <v>1.2867942737654818E-3</v>
      </c>
      <c r="D57" s="104">
        <v>3.5851710992851331E-2</v>
      </c>
      <c r="E57" s="99">
        <v>6217</v>
      </c>
      <c r="F57" s="100">
        <v>0</v>
      </c>
      <c r="H57" s="96" t="s">
        <v>109</v>
      </c>
      <c r="I57" s="114">
        <v>-1.2991931974246221E-3</v>
      </c>
      <c r="L57">
        <f t="shared" si="2"/>
        <v>-3.619133835248145E-2</v>
      </c>
      <c r="M57">
        <f t="shared" si="1"/>
        <v>4.663081121273178E-5</v>
      </c>
    </row>
    <row r="58" spans="2:13" ht="14.45" x14ac:dyDescent="0.3">
      <c r="B58" s="96" t="s">
        <v>110</v>
      </c>
      <c r="C58" s="103">
        <v>0.14862473861991313</v>
      </c>
      <c r="D58" s="104">
        <v>0.35574679492166117</v>
      </c>
      <c r="E58" s="99">
        <v>6217</v>
      </c>
      <c r="F58" s="100">
        <v>0</v>
      </c>
      <c r="H58" s="96" t="s">
        <v>110</v>
      </c>
      <c r="I58" s="114">
        <v>6.4492542163953587E-2</v>
      </c>
      <c r="L58">
        <f t="shared" si="2"/>
        <v>0.15434392024246735</v>
      </c>
      <c r="M58">
        <f t="shared" si="1"/>
        <v>-2.6943847025135047E-2</v>
      </c>
    </row>
    <row r="59" spans="2:13" ht="14.45" x14ac:dyDescent="0.3">
      <c r="B59" s="96" t="s">
        <v>111</v>
      </c>
      <c r="C59" s="103">
        <v>3.6030239665433492E-2</v>
      </c>
      <c r="D59" s="104">
        <v>0.18638038797326789</v>
      </c>
      <c r="E59" s="99">
        <v>6217</v>
      </c>
      <c r="F59" s="100">
        <v>0</v>
      </c>
      <c r="H59" s="96" t="s">
        <v>111</v>
      </c>
      <c r="I59" s="114">
        <v>1.7921793028861481E-2</v>
      </c>
      <c r="L59">
        <f t="shared" si="2"/>
        <v>9.2692512976607674E-2</v>
      </c>
      <c r="M59">
        <f t="shared" si="1"/>
        <v>-3.464562474013035E-3</v>
      </c>
    </row>
    <row r="60" spans="2:13" ht="14.45" x14ac:dyDescent="0.3">
      <c r="B60" s="96" t="s">
        <v>112</v>
      </c>
      <c r="C60" s="103">
        <v>1.447643557986167E-3</v>
      </c>
      <c r="D60" s="104">
        <v>3.8023419610339129E-2</v>
      </c>
      <c r="E60" s="99">
        <v>6217</v>
      </c>
      <c r="F60" s="100">
        <v>0</v>
      </c>
      <c r="H60" s="96" t="s">
        <v>112</v>
      </c>
      <c r="I60" s="114">
        <v>-7.6521368472590591E-4</v>
      </c>
      <c r="L60">
        <f t="shared" si="2"/>
        <v>-2.0095665668559644E-2</v>
      </c>
      <c r="M60">
        <f t="shared" si="1"/>
        <v>2.9133535924136084E-5</v>
      </c>
    </row>
    <row r="61" spans="2:13" ht="14.45" x14ac:dyDescent="0.3">
      <c r="B61" s="96" t="s">
        <v>113</v>
      </c>
      <c r="C61" s="103">
        <v>0.27328293389094416</v>
      </c>
      <c r="D61" s="104">
        <v>0.4456807395892477</v>
      </c>
      <c r="E61" s="99">
        <v>6217</v>
      </c>
      <c r="F61" s="100">
        <v>0</v>
      </c>
      <c r="H61" s="96" t="s">
        <v>113</v>
      </c>
      <c r="I61" s="114">
        <v>2.4702531993929622E-2</v>
      </c>
      <c r="L61">
        <f t="shared" si="2"/>
        <v>4.0279397293763418E-2</v>
      </c>
      <c r="M61">
        <f t="shared" si="1"/>
        <v>-1.5147121735746798E-2</v>
      </c>
    </row>
    <row r="62" spans="2:13" ht="14.45" x14ac:dyDescent="0.3">
      <c r="B62" s="96" t="s">
        <v>114</v>
      </c>
      <c r="C62" s="103">
        <v>4.342930673958501E-3</v>
      </c>
      <c r="D62" s="104">
        <v>6.5762947489575035E-2</v>
      </c>
      <c r="E62" s="99">
        <v>6217</v>
      </c>
      <c r="F62" s="100">
        <v>0</v>
      </c>
      <c r="H62" s="96" t="s">
        <v>114</v>
      </c>
      <c r="I62" s="114">
        <v>-5.1750354581042938E-3</v>
      </c>
      <c r="L62">
        <f t="shared" si="2"/>
        <v>-7.835051247803744E-2</v>
      </c>
      <c r="M62">
        <f t="shared" si="1"/>
        <v>3.417550625051714E-4</v>
      </c>
    </row>
    <row r="63" spans="2:13" ht="14.45" x14ac:dyDescent="0.3">
      <c r="B63" s="96" t="s">
        <v>115</v>
      </c>
      <c r="C63" s="103">
        <v>4.1820813897378156E-3</v>
      </c>
      <c r="D63" s="104">
        <v>6.4538837643148744E-2</v>
      </c>
      <c r="E63" s="99">
        <v>6217</v>
      </c>
      <c r="F63" s="100">
        <v>0</v>
      </c>
      <c r="H63" s="96" t="s">
        <v>115</v>
      </c>
      <c r="I63" s="114">
        <v>-6.8723825858812157E-3</v>
      </c>
      <c r="L63">
        <f t="shared" si="2"/>
        <v>-0.10603912268153692</v>
      </c>
      <c r="M63">
        <f t="shared" si="1"/>
        <v>4.4532663377805853E-4</v>
      </c>
    </row>
    <row r="64" spans="2:13" ht="14.45" x14ac:dyDescent="0.3">
      <c r="B64" s="96" t="s">
        <v>116</v>
      </c>
      <c r="C64" s="103">
        <v>0.2792343574071095</v>
      </c>
      <c r="D64" s="104">
        <v>0.44865901216025444</v>
      </c>
      <c r="E64" s="99">
        <v>6217</v>
      </c>
      <c r="F64" s="100">
        <v>0</v>
      </c>
      <c r="H64" s="96" t="s">
        <v>116</v>
      </c>
      <c r="I64" s="114">
        <v>-6.2989051213479863E-2</v>
      </c>
      <c r="L64">
        <f t="shared" si="2"/>
        <v>-0.10119120031848143</v>
      </c>
      <c r="M64">
        <f t="shared" si="1"/>
        <v>3.9202839489596901E-2</v>
      </c>
    </row>
    <row r="65" spans="2:13" ht="14.45" x14ac:dyDescent="0.3">
      <c r="B65" s="96" t="s">
        <v>116</v>
      </c>
      <c r="C65" s="103">
        <v>1.3993887727199615E-2</v>
      </c>
      <c r="D65" s="104">
        <v>0.11747458703231001</v>
      </c>
      <c r="E65" s="99">
        <v>6217</v>
      </c>
      <c r="F65" s="100">
        <v>0</v>
      </c>
      <c r="H65" s="96" t="s">
        <v>116</v>
      </c>
      <c r="I65" s="114">
        <v>-4.3685795642010678E-3</v>
      </c>
      <c r="L65">
        <f t="shared" si="2"/>
        <v>-3.6667046559334462E-2</v>
      </c>
      <c r="M65">
        <f t="shared" si="1"/>
        <v>5.2039690875401281E-4</v>
      </c>
    </row>
    <row r="66" spans="2:13" ht="14.45" x14ac:dyDescent="0.3">
      <c r="B66" s="96" t="s">
        <v>117</v>
      </c>
      <c r="C66" s="103">
        <v>6.112272800386038E-3</v>
      </c>
      <c r="D66" s="104">
        <v>7.7947996922263951E-2</v>
      </c>
      <c r="E66" s="99">
        <v>6217</v>
      </c>
      <c r="F66" s="100">
        <v>0</v>
      </c>
      <c r="H66" s="96" t="s">
        <v>117</v>
      </c>
      <c r="I66" s="114">
        <v>-6.9586545440253247E-3</v>
      </c>
      <c r="L66">
        <f t="shared" si="2"/>
        <v>-8.8727377510751326E-2</v>
      </c>
      <c r="M66">
        <f t="shared" si="1"/>
        <v>5.4566116611240499E-4</v>
      </c>
    </row>
    <row r="67" spans="2:13" ht="14.45" x14ac:dyDescent="0.3">
      <c r="B67" s="96" t="s">
        <v>172</v>
      </c>
      <c r="C67" s="103">
        <v>1.6084928422068523E-4</v>
      </c>
      <c r="D67" s="104">
        <v>1.2682637116178138E-2</v>
      </c>
      <c r="E67" s="99">
        <v>6217</v>
      </c>
      <c r="F67" s="100">
        <v>0</v>
      </c>
      <c r="H67" s="96" t="s">
        <v>172</v>
      </c>
      <c r="I67" s="114">
        <v>4.8411616388626468E-4</v>
      </c>
      <c r="L67">
        <f t="shared" si="2"/>
        <v>3.8165429611667932E-2</v>
      </c>
      <c r="M67">
        <f t="shared" si="1"/>
        <v>-6.1398696286467069E-6</v>
      </c>
    </row>
    <row r="68" spans="2:13" ht="14.45" x14ac:dyDescent="0.3">
      <c r="B68" s="96" t="s">
        <v>118</v>
      </c>
      <c r="C68" s="103">
        <v>0.6340678783979411</v>
      </c>
      <c r="D68" s="104">
        <v>0.48172931317330825</v>
      </c>
      <c r="E68" s="99">
        <v>6217</v>
      </c>
      <c r="F68" s="100">
        <v>0</v>
      </c>
      <c r="H68" s="96" t="s">
        <v>118</v>
      </c>
      <c r="I68" s="114">
        <v>6.402152694869695E-2</v>
      </c>
      <c r="L68">
        <f t="shared" si="2"/>
        <v>4.8632152007141216E-2</v>
      </c>
      <c r="M68">
        <f t="shared" si="1"/>
        <v>-8.4267227785560728E-2</v>
      </c>
    </row>
    <row r="69" spans="2:13" ht="14.45" x14ac:dyDescent="0.3">
      <c r="B69" s="96" t="s">
        <v>119</v>
      </c>
      <c r="C69" s="103">
        <v>1.4476435579861667E-2</v>
      </c>
      <c r="D69" s="104">
        <v>0.11945360428849126</v>
      </c>
      <c r="E69" s="99">
        <v>6217</v>
      </c>
      <c r="F69" s="100">
        <v>0</v>
      </c>
      <c r="H69" s="96" t="s">
        <v>119</v>
      </c>
      <c r="I69" s="114">
        <v>-8.5853543175445635E-3</v>
      </c>
      <c r="L69">
        <f t="shared" si="2"/>
        <v>-7.0831424796543557E-2</v>
      </c>
      <c r="M69">
        <f t="shared" si="1"/>
        <v>1.0404485444245012E-3</v>
      </c>
    </row>
    <row r="70" spans="2:13" ht="14.45" x14ac:dyDescent="0.3">
      <c r="B70" s="96" t="s">
        <v>120</v>
      </c>
      <c r="C70" s="103">
        <v>2.7344378317516486E-3</v>
      </c>
      <c r="D70" s="104">
        <v>5.2224509396778279E-2</v>
      </c>
      <c r="E70" s="99">
        <v>6217</v>
      </c>
      <c r="F70" s="100">
        <v>0</v>
      </c>
      <c r="H70" s="96" t="s">
        <v>120</v>
      </c>
      <c r="I70" s="114">
        <v>-8.8880117994490613E-4</v>
      </c>
      <c r="L70">
        <f t="shared" si="2"/>
        <v>-1.6972314696904349E-2</v>
      </c>
      <c r="M70">
        <f t="shared" si="1"/>
        <v>4.653699191086676E-5</v>
      </c>
    </row>
    <row r="71" spans="2:13" ht="14.45" x14ac:dyDescent="0.3">
      <c r="B71" s="96" t="s">
        <v>121</v>
      </c>
      <c r="C71" s="103">
        <v>3.6995335370757595E-2</v>
      </c>
      <c r="D71" s="104">
        <v>0.18876549467401141</v>
      </c>
      <c r="E71" s="99">
        <v>6217</v>
      </c>
      <c r="F71" s="100">
        <v>0</v>
      </c>
      <c r="H71" s="96" t="s">
        <v>121</v>
      </c>
      <c r="I71" s="114">
        <v>2.3159557321497225E-3</v>
      </c>
      <c r="L71">
        <f t="shared" si="2"/>
        <v>1.1815062795171282E-2</v>
      </c>
      <c r="M71">
        <f t="shared" si="1"/>
        <v>-4.5389417786694414E-4</v>
      </c>
    </row>
    <row r="72" spans="2:13" ht="14.45" x14ac:dyDescent="0.3">
      <c r="B72" s="96" t="s">
        <v>173</v>
      </c>
      <c r="C72" s="103">
        <v>1.6084928422068525E-4</v>
      </c>
      <c r="D72" s="104">
        <v>1.2682637116179179E-2</v>
      </c>
      <c r="E72" s="99">
        <v>6217</v>
      </c>
      <c r="F72" s="100">
        <v>0</v>
      </c>
      <c r="H72" s="96" t="s">
        <v>173</v>
      </c>
      <c r="I72" s="114">
        <v>-3.0113015621252075E-5</v>
      </c>
      <c r="L72">
        <f t="shared" si="2"/>
        <v>-2.3739677867022483E-3</v>
      </c>
      <c r="M72">
        <f t="shared" ref="M72:M95" si="7">((0-C72)/D72)*I72</f>
        <v>3.8191244959817387E-7</v>
      </c>
    </row>
    <row r="73" spans="2:13" ht="14.45" x14ac:dyDescent="0.3">
      <c r="B73" s="96" t="s">
        <v>122</v>
      </c>
      <c r="C73" s="103">
        <v>2.895287115972334E-3</v>
      </c>
      <c r="D73" s="104">
        <v>5.3734242896896302E-2</v>
      </c>
      <c r="E73" s="99">
        <v>6217</v>
      </c>
      <c r="F73" s="100">
        <v>0</v>
      </c>
      <c r="H73" s="96" t="s">
        <v>122</v>
      </c>
      <c r="I73" s="114">
        <v>-1.2719933111857032E-3</v>
      </c>
      <c r="L73">
        <f t="shared" si="2"/>
        <v>-2.3603394352718833E-2</v>
      </c>
      <c r="M73">
        <f t="shared" si="7"/>
        <v>6.8537037965629783E-5</v>
      </c>
    </row>
    <row r="74" spans="2:13" ht="14.45" x14ac:dyDescent="0.3">
      <c r="B74" s="96" t="s">
        <v>123</v>
      </c>
      <c r="C74" s="103">
        <v>6.4339713688274091E-4</v>
      </c>
      <c r="D74" s="104">
        <v>2.5359152529786894E-2</v>
      </c>
      <c r="E74" s="99">
        <v>6217</v>
      </c>
      <c r="F74" s="100">
        <v>0</v>
      </c>
      <c r="H74" s="96" t="s">
        <v>123</v>
      </c>
      <c r="I74" s="114">
        <v>-2.859685760765097E-3</v>
      </c>
      <c r="L74">
        <f t="shared" si="2"/>
        <v>-0.11269484829106204</v>
      </c>
      <c r="M74">
        <f t="shared" si="7"/>
        <v>7.2554223911837798E-5</v>
      </c>
    </row>
    <row r="75" spans="2:13" ht="14.45" x14ac:dyDescent="0.3">
      <c r="B75" s="96" t="s">
        <v>124</v>
      </c>
      <c r="C75" s="103">
        <v>0.10969921183850732</v>
      </c>
      <c r="D75" s="104">
        <v>0.31253960817874393</v>
      </c>
      <c r="E75" s="99">
        <v>6217</v>
      </c>
      <c r="F75" s="100">
        <v>0</v>
      </c>
      <c r="H75" s="96" t="s">
        <v>124</v>
      </c>
      <c r="I75" s="114">
        <v>-4.3917707162260039E-2</v>
      </c>
      <c r="L75">
        <f t="shared" si="2"/>
        <v>-0.12510404530373687</v>
      </c>
      <c r="M75">
        <f t="shared" si="7"/>
        <v>1.5414807388825391E-2</v>
      </c>
    </row>
    <row r="76" spans="2:13" ht="14.45" x14ac:dyDescent="0.3">
      <c r="B76" s="96" t="s">
        <v>125</v>
      </c>
      <c r="C76" s="103">
        <v>1.0937751327006594E-2</v>
      </c>
      <c r="D76" s="104">
        <v>0.10401854300659559</v>
      </c>
      <c r="E76" s="99">
        <v>6217</v>
      </c>
      <c r="F76" s="100">
        <v>0</v>
      </c>
      <c r="H76" s="96" t="s">
        <v>125</v>
      </c>
      <c r="I76" s="114">
        <v>-1.2608641066082673E-2</v>
      </c>
      <c r="L76">
        <f t="shared" si="2"/>
        <v>-0.11988949782482182</v>
      </c>
      <c r="M76">
        <f t="shared" si="7"/>
        <v>1.3258230366056079E-3</v>
      </c>
    </row>
    <row r="77" spans="2:13" ht="14.45" x14ac:dyDescent="0.3">
      <c r="B77" s="96" t="s">
        <v>126</v>
      </c>
      <c r="C77" s="103">
        <v>3.216985684413704E-4</v>
      </c>
      <c r="D77" s="104">
        <v>1.7934514633309796E-2</v>
      </c>
      <c r="E77" s="99">
        <v>6217</v>
      </c>
      <c r="F77" s="100">
        <v>0</v>
      </c>
      <c r="H77" s="96" t="s">
        <v>126</v>
      </c>
      <c r="I77" s="114">
        <v>-2.2064845388729618E-3</v>
      </c>
      <c r="L77">
        <f t="shared" si="2"/>
        <v>-0.12299048851083656</v>
      </c>
      <c r="M77">
        <f t="shared" si="7"/>
        <v>3.9578596463664212E-5</v>
      </c>
    </row>
    <row r="78" spans="2:13" ht="14.45" x14ac:dyDescent="0.3">
      <c r="B78" s="96" t="s">
        <v>174</v>
      </c>
      <c r="C78" s="103">
        <v>9.6509570532411131E-4</v>
      </c>
      <c r="D78" s="104">
        <v>3.1053492648815077E-2</v>
      </c>
      <c r="E78" s="99">
        <v>6217</v>
      </c>
      <c r="F78" s="100">
        <v>0</v>
      </c>
      <c r="H78" s="96" t="s">
        <v>174</v>
      </c>
      <c r="I78" s="114">
        <v>2.7345562005586677E-3</v>
      </c>
      <c r="L78">
        <f t="shared" si="2"/>
        <v>8.7974551623190261E-2</v>
      </c>
      <c r="M78">
        <f t="shared" si="7"/>
        <v>-8.4985881458564085E-5</v>
      </c>
    </row>
    <row r="79" spans="2:13" ht="14.45" x14ac:dyDescent="0.3">
      <c r="B79" s="96" t="s">
        <v>127</v>
      </c>
      <c r="C79" s="103">
        <v>0.84606723500080405</v>
      </c>
      <c r="D79" s="104">
        <v>0.36091331484533906</v>
      </c>
      <c r="E79" s="99">
        <v>6217</v>
      </c>
      <c r="F79" s="100">
        <v>0</v>
      </c>
      <c r="H79" s="96" t="s">
        <v>127</v>
      </c>
      <c r="I79" s="114">
        <v>3.1697197024137078E-2</v>
      </c>
      <c r="L79">
        <f t="shared" si="2"/>
        <v>1.3519138751477176E-2</v>
      </c>
      <c r="M79">
        <f t="shared" si="7"/>
        <v>-7.4305820096938174E-2</v>
      </c>
    </row>
    <row r="80" spans="2:13" ht="14.45" x14ac:dyDescent="0.3">
      <c r="B80" s="96" t="s">
        <v>128</v>
      </c>
      <c r="C80" s="103">
        <v>9.6509570532411131E-4</v>
      </c>
      <c r="D80" s="104">
        <v>3.1053492648812502E-2</v>
      </c>
      <c r="E80" s="99">
        <v>6217</v>
      </c>
      <c r="F80" s="100">
        <v>0</v>
      </c>
      <c r="H80" s="96" t="s">
        <v>128</v>
      </c>
      <c r="I80" s="114">
        <v>5.691642162317629E-4</v>
      </c>
      <c r="L80">
        <f t="shared" si="2"/>
        <v>1.8310820129689903E-2</v>
      </c>
      <c r="M80">
        <f t="shared" si="7"/>
        <v>-1.7688765219471814E-5</v>
      </c>
    </row>
    <row r="81" spans="2:13" ht="14.45" x14ac:dyDescent="0.3">
      <c r="B81" s="96" t="s">
        <v>129</v>
      </c>
      <c r="C81" s="103">
        <v>1.2867942737654816E-3</v>
      </c>
      <c r="D81" s="104">
        <v>3.5851710992850262E-2</v>
      </c>
      <c r="E81" s="99">
        <v>6217</v>
      </c>
      <c r="F81" s="100">
        <v>0</v>
      </c>
      <c r="H81" s="96" t="s">
        <v>129</v>
      </c>
      <c r="I81" s="114">
        <v>2.7153304394448735E-3</v>
      </c>
      <c r="L81">
        <f t="shared" si="2"/>
        <v>7.564036116225592E-2</v>
      </c>
      <c r="M81">
        <f t="shared" si="7"/>
        <v>-9.7458993283628173E-5</v>
      </c>
    </row>
    <row r="82" spans="2:13" ht="14.45" x14ac:dyDescent="0.3">
      <c r="B82" s="96" t="s">
        <v>130</v>
      </c>
      <c r="C82" s="103">
        <v>2.5735885475309632E-3</v>
      </c>
      <c r="D82" s="104">
        <v>5.0669301854838165E-2</v>
      </c>
      <c r="E82" s="99">
        <v>6217</v>
      </c>
      <c r="F82" s="100">
        <v>0</v>
      </c>
      <c r="H82" s="96" t="s">
        <v>130</v>
      </c>
      <c r="I82" s="114">
        <v>2.1565605538983652E-3</v>
      </c>
      <c r="L82">
        <f t="shared" si="2"/>
        <v>4.2451945766239244E-2</v>
      </c>
      <c r="M82">
        <f t="shared" si="7"/>
        <v>-1.0953574137394417E-4</v>
      </c>
    </row>
    <row r="83" spans="2:13" ht="14.45" x14ac:dyDescent="0.3">
      <c r="B83" s="96" t="s">
        <v>131</v>
      </c>
      <c r="C83" s="103">
        <v>2.4288241917323469E-2</v>
      </c>
      <c r="D83" s="104">
        <v>0.15395497943701075</v>
      </c>
      <c r="E83" s="99">
        <v>6217</v>
      </c>
      <c r="F83" s="100">
        <v>0</v>
      </c>
      <c r="H83" s="96" t="s">
        <v>131</v>
      </c>
      <c r="I83" s="114">
        <v>2.0765781270176649E-2</v>
      </c>
      <c r="L83">
        <f t="shared" si="2"/>
        <v>0.13160611644506207</v>
      </c>
      <c r="M83">
        <f t="shared" si="7"/>
        <v>-3.2760507061002924E-3</v>
      </c>
    </row>
    <row r="84" spans="2:13" ht="14.45" x14ac:dyDescent="0.3">
      <c r="B84" s="96" t="s">
        <v>175</v>
      </c>
      <c r="C84" s="103">
        <v>6.4339713688274091E-4</v>
      </c>
      <c r="D84" s="104">
        <v>2.5359152529788154E-2</v>
      </c>
      <c r="E84" s="99">
        <v>6217</v>
      </c>
      <c r="F84" s="100">
        <v>0</v>
      </c>
      <c r="H84" s="96" t="s">
        <v>175</v>
      </c>
      <c r="I84" s="114">
        <v>4.4014019795006838E-3</v>
      </c>
      <c r="L84">
        <f t="shared" ref="L84:L95" si="8">((1-C84)/D84)*I84</f>
        <v>0.17345099071832223</v>
      </c>
      <c r="M84">
        <f t="shared" si="7"/>
        <v>-1.1166971879499261E-4</v>
      </c>
    </row>
    <row r="85" spans="2:13" ht="14.45" x14ac:dyDescent="0.3">
      <c r="B85" s="96" t="s">
        <v>132</v>
      </c>
      <c r="C85" s="103">
        <v>9.6509570532411131E-4</v>
      </c>
      <c r="D85" s="104">
        <v>3.1053492648812842E-2</v>
      </c>
      <c r="E85" s="99">
        <v>6217</v>
      </c>
      <c r="F85" s="100">
        <v>0</v>
      </c>
      <c r="H85" s="96" t="s">
        <v>132</v>
      </c>
      <c r="I85" s="114">
        <v>2.5615366091181909E-3</v>
      </c>
      <c r="L85">
        <f t="shared" si="8"/>
        <v>8.2408265958307025E-2</v>
      </c>
      <c r="M85">
        <f t="shared" si="7"/>
        <v>-7.9608693567838036E-5</v>
      </c>
    </row>
    <row r="86" spans="2:13" ht="14.45" x14ac:dyDescent="0.3">
      <c r="B86" s="96" t="s">
        <v>176</v>
      </c>
      <c r="C86" s="103">
        <v>1.6084928422068523E-4</v>
      </c>
      <c r="D86" s="104">
        <v>1.2682637116177833E-2</v>
      </c>
      <c r="E86" s="99">
        <v>6217</v>
      </c>
      <c r="F86" s="100">
        <v>0</v>
      </c>
      <c r="H86" s="96" t="s">
        <v>176</v>
      </c>
      <c r="I86" s="114">
        <v>3.3752150099741383E-3</v>
      </c>
      <c r="L86">
        <f t="shared" si="8"/>
        <v>0.26608599443021186</v>
      </c>
      <c r="M86">
        <f t="shared" si="7"/>
        <v>-4.2806627160587491E-5</v>
      </c>
    </row>
    <row r="87" spans="2:13" ht="14.45" x14ac:dyDescent="0.3">
      <c r="B87" s="96" t="s">
        <v>133</v>
      </c>
      <c r="C87" s="103">
        <v>2.0106160527585654E-2</v>
      </c>
      <c r="D87" s="104">
        <v>0.14037475693020063</v>
      </c>
      <c r="E87" s="99">
        <v>6217</v>
      </c>
      <c r="F87" s="100">
        <v>0</v>
      </c>
      <c r="H87" s="96" t="s">
        <v>133</v>
      </c>
      <c r="I87" s="114">
        <v>2.3841335987742712E-2</v>
      </c>
      <c r="L87">
        <f t="shared" si="8"/>
        <v>0.16642577889411747</v>
      </c>
      <c r="M87">
        <f t="shared" si="7"/>
        <v>-3.4148428039666259E-3</v>
      </c>
    </row>
    <row r="88" spans="2:13" ht="14.45" x14ac:dyDescent="0.3">
      <c r="B88" s="96" t="s">
        <v>134</v>
      </c>
      <c r="C88" s="103">
        <v>1.2867942737654816E-3</v>
      </c>
      <c r="D88" s="104">
        <v>3.5851710992850588E-2</v>
      </c>
      <c r="E88" s="99">
        <v>6217</v>
      </c>
      <c r="F88" s="100">
        <v>0</v>
      </c>
      <c r="H88" s="96" t="s">
        <v>134</v>
      </c>
      <c r="I88" s="114">
        <v>5.1376194770888974E-3</v>
      </c>
      <c r="L88">
        <f t="shared" si="8"/>
        <v>0.14311753262733262</v>
      </c>
      <c r="M88">
        <f t="shared" si="7"/>
        <v>-1.8440010646137233E-4</v>
      </c>
    </row>
    <row r="89" spans="2:13" ht="14.45" x14ac:dyDescent="0.3">
      <c r="B89" s="96" t="s">
        <v>177</v>
      </c>
      <c r="C89" s="103">
        <v>1.6084928422068522E-3</v>
      </c>
      <c r="D89" s="104">
        <v>4.0076975226482486E-2</v>
      </c>
      <c r="E89" s="99">
        <v>6217</v>
      </c>
      <c r="F89" s="100">
        <v>0</v>
      </c>
      <c r="H89" s="96" t="s">
        <v>177</v>
      </c>
      <c r="I89" s="114">
        <v>4.77651699210478E-3</v>
      </c>
      <c r="L89">
        <f t="shared" si="8"/>
        <v>0.11899186432515745</v>
      </c>
      <c r="M89">
        <f t="shared" si="7"/>
        <v>-1.9170591964742619E-4</v>
      </c>
    </row>
    <row r="90" spans="2:13" ht="14.45" x14ac:dyDescent="0.3">
      <c r="B90" s="96" t="s">
        <v>135</v>
      </c>
      <c r="C90" s="103">
        <v>0.23982628277304166</v>
      </c>
      <c r="D90" s="104">
        <v>0.42701166957878972</v>
      </c>
      <c r="E90" s="99">
        <v>6217</v>
      </c>
      <c r="F90" s="100">
        <v>0</v>
      </c>
      <c r="H90" s="96" t="s">
        <v>135</v>
      </c>
      <c r="I90" s="114">
        <v>5.7329616746482695E-2</v>
      </c>
      <c r="L90">
        <f t="shared" si="8"/>
        <v>0.10205919644387944</v>
      </c>
      <c r="M90">
        <f t="shared" si="7"/>
        <v>-3.2198531929289932E-2</v>
      </c>
    </row>
    <row r="91" spans="2:13" ht="14.45" x14ac:dyDescent="0.3">
      <c r="B91" s="96" t="s">
        <v>136</v>
      </c>
      <c r="C91" s="103">
        <v>0.66334244812610588</v>
      </c>
      <c r="D91" s="104">
        <v>0.47260466688299602</v>
      </c>
      <c r="E91" s="99">
        <v>6217</v>
      </c>
      <c r="F91" s="100">
        <v>0</v>
      </c>
      <c r="H91" s="96" t="s">
        <v>136</v>
      </c>
      <c r="I91" s="114">
        <v>-6.3539298075060091E-2</v>
      </c>
      <c r="L91">
        <f t="shared" si="8"/>
        <v>-4.5261898657956302E-2</v>
      </c>
      <c r="M91">
        <f t="shared" si="7"/>
        <v>8.9183024398190078E-2</v>
      </c>
    </row>
    <row r="92" spans="2:13" ht="14.45" x14ac:dyDescent="0.3">
      <c r="B92" s="96" t="s">
        <v>137</v>
      </c>
      <c r="C92" s="103">
        <v>6.4339713688274091E-4</v>
      </c>
      <c r="D92" s="104">
        <v>2.5359152529788521E-2</v>
      </c>
      <c r="E92" s="99">
        <v>6217</v>
      </c>
      <c r="F92" s="100">
        <v>0</v>
      </c>
      <c r="H92" s="96" t="s">
        <v>137</v>
      </c>
      <c r="I92" s="114">
        <v>-2.0013255687978738E-3</v>
      </c>
      <c r="L92">
        <f t="shared" si="8"/>
        <v>-7.8868484240850051E-2</v>
      </c>
      <c r="M92">
        <f t="shared" si="7"/>
        <v>5.0776426358184499E-5</v>
      </c>
    </row>
    <row r="93" spans="2:13" ht="14.45" x14ac:dyDescent="0.3">
      <c r="B93" s="96" t="s">
        <v>138</v>
      </c>
      <c r="C93" s="103">
        <v>4.8254785266205564E-3</v>
      </c>
      <c r="D93" s="104">
        <v>6.9303433083988494E-2</v>
      </c>
      <c r="E93" s="99">
        <v>6217</v>
      </c>
      <c r="F93" s="100">
        <v>0</v>
      </c>
      <c r="H93" s="96" t="s">
        <v>138</v>
      </c>
      <c r="I93" s="114">
        <v>4.0344142569885685E-3</v>
      </c>
      <c r="L93">
        <f t="shared" si="8"/>
        <v>5.7932862759602174E-2</v>
      </c>
      <c r="M93">
        <f t="shared" si="7"/>
        <v>-2.8090930706126799E-4</v>
      </c>
    </row>
    <row r="94" spans="2:13" ht="14.45" x14ac:dyDescent="0.3">
      <c r="B94" s="96" t="s">
        <v>139</v>
      </c>
      <c r="C94" s="103">
        <v>6.7556699372687795E-2</v>
      </c>
      <c r="D94" s="104">
        <v>0.25100383606243781</v>
      </c>
      <c r="E94" s="99">
        <v>6217</v>
      </c>
      <c r="F94" s="100">
        <v>0</v>
      </c>
      <c r="H94" s="96" t="s">
        <v>139</v>
      </c>
      <c r="I94" s="114">
        <v>6.0998400458210098E-3</v>
      </c>
      <c r="L94">
        <f t="shared" si="8"/>
        <v>2.2660032112852471E-2</v>
      </c>
      <c r="M94">
        <f t="shared" si="7"/>
        <v>-1.6417480571671622E-3</v>
      </c>
    </row>
    <row r="95" spans="2:13" thickBot="1" x14ac:dyDescent="0.35">
      <c r="B95" s="105" t="s">
        <v>178</v>
      </c>
      <c r="C95" s="106">
        <v>1.6084928422068523E-4</v>
      </c>
      <c r="D95" s="107">
        <v>1.2682637116178874E-2</v>
      </c>
      <c r="E95" s="108">
        <v>6217</v>
      </c>
      <c r="F95" s="109">
        <v>0</v>
      </c>
      <c r="H95" s="105" t="s">
        <v>178</v>
      </c>
      <c r="I95" s="115">
        <v>1.7686098057317131E-3</v>
      </c>
      <c r="L95">
        <f t="shared" si="8"/>
        <v>0.13942883565237343</v>
      </c>
      <c r="M95">
        <f t="shared" si="7"/>
        <v>-2.243063636621194E-5</v>
      </c>
    </row>
    <row r="96" spans="2:13" thickTop="1" x14ac:dyDescent="0.3">
      <c r="B96" s="118" t="s">
        <v>169</v>
      </c>
      <c r="C96" s="118"/>
      <c r="D96" s="118"/>
      <c r="E96" s="118"/>
      <c r="F96" s="118"/>
      <c r="H96" s="118" t="s">
        <v>9</v>
      </c>
      <c r="I96" s="118"/>
    </row>
  </sheetData>
  <mergeCells count="7">
    <mergeCell ref="H4:I4"/>
    <mergeCell ref="H5:H6"/>
    <mergeCell ref="H96:I96"/>
    <mergeCell ref="L5:M5"/>
    <mergeCell ref="B5:F5"/>
    <mergeCell ref="B6"/>
    <mergeCell ref="B96:F96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9"/>
  <sheetViews>
    <sheetView topLeftCell="A67" workbookViewId="0">
      <selection activeCell="L39" sqref="L39"/>
    </sheetView>
  </sheetViews>
  <sheetFormatPr defaultRowHeight="15" x14ac:dyDescent="0.25"/>
  <cols>
    <col min="2" max="2" width="30.7109375" customWidth="1"/>
    <col min="4" max="4" width="9.140625" style="67"/>
    <col min="8" max="8" width="27.7109375" customWidth="1"/>
    <col min="9" max="9" width="10.28515625" style="67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">
      <c r="A4" t="s">
        <v>5</v>
      </c>
      <c r="H4" s="122" t="s">
        <v>8</v>
      </c>
      <c r="I4" s="122"/>
      <c r="J4" s="2"/>
    </row>
    <row r="5" spans="1:13" ht="16.5" thickTop="1" thickBot="1" x14ac:dyDescent="0.3">
      <c r="B5" s="122" t="s">
        <v>0</v>
      </c>
      <c r="C5" s="122"/>
      <c r="D5" s="122"/>
      <c r="E5" s="122"/>
      <c r="F5" s="122"/>
      <c r="H5" s="125"/>
      <c r="I5" s="72" t="s">
        <v>6</v>
      </c>
      <c r="J5" s="2"/>
      <c r="L5" s="119" t="s">
        <v>10</v>
      </c>
      <c r="M5" s="119"/>
    </row>
    <row r="6" spans="1:13" ht="27.75" thickTop="1" thickBot="1" x14ac:dyDescent="0.3">
      <c r="B6" s="123"/>
      <c r="C6" s="49" t="s">
        <v>1</v>
      </c>
      <c r="D6" s="68" t="s">
        <v>3</v>
      </c>
      <c r="E6" s="50" t="s">
        <v>4</v>
      </c>
      <c r="F6" s="51" t="s">
        <v>2</v>
      </c>
      <c r="H6" s="126"/>
      <c r="I6" s="73" t="s">
        <v>7</v>
      </c>
      <c r="J6" s="2"/>
      <c r="L6" s="3" t="s">
        <v>11</v>
      </c>
      <c r="M6" s="3" t="s">
        <v>12</v>
      </c>
    </row>
    <row r="7" spans="1:13" ht="15.75" thickTop="1" x14ac:dyDescent="0.25">
      <c r="B7" s="52" t="s">
        <v>53</v>
      </c>
      <c r="C7" s="53">
        <v>0.7255979314802844</v>
      </c>
      <c r="D7" s="69">
        <v>0.44621247552239035</v>
      </c>
      <c r="E7" s="54">
        <v>3095</v>
      </c>
      <c r="F7" s="55">
        <v>1</v>
      </c>
      <c r="H7" s="52" t="s">
        <v>53</v>
      </c>
      <c r="I7" s="74">
        <v>7.9471384253413671E-2</v>
      </c>
      <c r="J7" s="2"/>
      <c r="L7">
        <f>((1-C7)/D7)*I7</f>
        <v>4.8871587917240146E-2</v>
      </c>
      <c r="M7">
        <f>((0-C7)/D7)*I7</f>
        <v>-0.12923052399788471</v>
      </c>
    </row>
    <row r="8" spans="1:13" x14ac:dyDescent="0.25">
      <c r="B8" s="56" t="s">
        <v>54</v>
      </c>
      <c r="C8" s="57">
        <v>0.47026502908855849</v>
      </c>
      <c r="D8" s="70">
        <v>0.49911504836551052</v>
      </c>
      <c r="E8" s="1">
        <v>3095</v>
      </c>
      <c r="F8" s="58">
        <v>1</v>
      </c>
      <c r="H8" s="56" t="s">
        <v>54</v>
      </c>
      <c r="I8" s="75">
        <v>7.5139562352326245E-2</v>
      </c>
      <c r="J8" s="2"/>
      <c r="L8">
        <f t="shared" ref="L8:L18" si="0">((1-C8)/D8)*I8</f>
        <v>7.9749256223304241E-2</v>
      </c>
      <c r="M8">
        <f t="shared" ref="M8:M71" si="1">((0-C8)/D8)*I8</f>
        <v>-7.0796319588107184E-2</v>
      </c>
    </row>
    <row r="9" spans="1:13" x14ac:dyDescent="0.25">
      <c r="B9" s="56" t="s">
        <v>55</v>
      </c>
      <c r="C9" s="57">
        <v>0.55368693402328595</v>
      </c>
      <c r="D9" s="70">
        <v>0.49694866249787428</v>
      </c>
      <c r="E9" s="1">
        <v>3095</v>
      </c>
      <c r="F9" s="58">
        <v>3</v>
      </c>
      <c r="H9" s="56" t="s">
        <v>55</v>
      </c>
      <c r="I9" s="75">
        <v>7.4280346293694732E-2</v>
      </c>
      <c r="J9" s="2"/>
      <c r="L9">
        <f t="shared" si="0"/>
        <v>6.6711698004203318E-2</v>
      </c>
      <c r="M9">
        <f t="shared" si="1"/>
        <v>-8.276117897333049E-2</v>
      </c>
    </row>
    <row r="10" spans="1:13" x14ac:dyDescent="0.25">
      <c r="B10" s="56" t="s">
        <v>56</v>
      </c>
      <c r="C10" s="57">
        <v>0.71313065976714096</v>
      </c>
      <c r="D10" s="70">
        <v>0.45215382541802585</v>
      </c>
      <c r="E10" s="1">
        <v>3095</v>
      </c>
      <c r="F10" s="58">
        <v>3</v>
      </c>
      <c r="H10" s="56" t="s">
        <v>56</v>
      </c>
      <c r="I10" s="75">
        <v>2.7982887444132066E-2</v>
      </c>
      <c r="J10" s="2"/>
      <c r="L10">
        <f t="shared" si="0"/>
        <v>1.7753764333381432E-2</v>
      </c>
      <c r="M10">
        <f t="shared" si="1"/>
        <v>-4.4134216860322484E-2</v>
      </c>
    </row>
    <row r="11" spans="1:13" x14ac:dyDescent="0.25">
      <c r="B11" s="56" t="s">
        <v>57</v>
      </c>
      <c r="C11" s="57">
        <v>0.68305304010349288</v>
      </c>
      <c r="D11" s="70">
        <v>0.46513615389660923</v>
      </c>
      <c r="E11" s="1">
        <v>3095</v>
      </c>
      <c r="F11" s="58">
        <v>3</v>
      </c>
      <c r="H11" s="56" t="s">
        <v>57</v>
      </c>
      <c r="I11" s="75">
        <v>8.2171889711327079E-2</v>
      </c>
      <c r="J11" s="2"/>
      <c r="L11">
        <f t="shared" si="0"/>
        <v>5.5992488252687614E-2</v>
      </c>
      <c r="M11">
        <f t="shared" si="1"/>
        <v>-0.12066952570375127</v>
      </c>
    </row>
    <row r="12" spans="1:13" x14ac:dyDescent="0.25">
      <c r="B12" s="56" t="s">
        <v>58</v>
      </c>
      <c r="C12" s="57">
        <v>0.93339799547365021</v>
      </c>
      <c r="D12" s="70">
        <v>0.24929116515646657</v>
      </c>
      <c r="E12" s="1">
        <v>3095</v>
      </c>
      <c r="F12" s="58">
        <v>2</v>
      </c>
      <c r="H12" s="56" t="s">
        <v>58</v>
      </c>
      <c r="I12" s="75">
        <v>2.598924153956526E-2</v>
      </c>
      <c r="J12" s="2"/>
      <c r="L12">
        <f t="shared" si="0"/>
        <v>6.9434293091297826E-3</v>
      </c>
      <c r="M12">
        <f t="shared" si="1"/>
        <v>-9.7309128230377157E-2</v>
      </c>
    </row>
    <row r="13" spans="1:13" x14ac:dyDescent="0.25">
      <c r="B13" s="56" t="s">
        <v>59</v>
      </c>
      <c r="C13" s="57">
        <v>8.2227258012301713E-2</v>
      </c>
      <c r="D13" s="70">
        <v>0.27448858037791019</v>
      </c>
      <c r="E13" s="1">
        <v>3095</v>
      </c>
      <c r="F13" s="58">
        <v>6</v>
      </c>
      <c r="H13" s="56" t="s">
        <v>59</v>
      </c>
      <c r="I13" s="75">
        <v>4.1741173732822275E-2</v>
      </c>
      <c r="J13" s="2"/>
      <c r="L13">
        <f t="shared" si="0"/>
        <v>0.13956468213655474</v>
      </c>
      <c r="M13">
        <f t="shared" si="1"/>
        <v>-1.2504207852798906E-2</v>
      </c>
    </row>
    <row r="14" spans="1:13" x14ac:dyDescent="0.25">
      <c r="B14" s="56" t="s">
        <v>60</v>
      </c>
      <c r="C14" s="57">
        <v>0.38926608470740381</v>
      </c>
      <c r="D14" s="70">
        <v>0.48750503751968122</v>
      </c>
      <c r="E14" s="1">
        <v>3095</v>
      </c>
      <c r="F14" s="58">
        <v>2</v>
      </c>
      <c r="H14" s="56" t="s">
        <v>60</v>
      </c>
      <c r="I14" s="75">
        <v>8.5580398724632079E-2</v>
      </c>
      <c r="J14" s="2"/>
      <c r="L14">
        <f t="shared" si="0"/>
        <v>0.1072129474832062</v>
      </c>
      <c r="M14">
        <f t="shared" si="1"/>
        <v>-6.833477436198003E-2</v>
      </c>
    </row>
    <row r="15" spans="1:13" x14ac:dyDescent="0.25">
      <c r="B15" s="56" t="s">
        <v>61</v>
      </c>
      <c r="C15" s="57">
        <v>2.8118939883645767E-2</v>
      </c>
      <c r="D15" s="70">
        <v>0.16531262838472002</v>
      </c>
      <c r="E15" s="1">
        <v>3095</v>
      </c>
      <c r="F15" s="58">
        <v>1</v>
      </c>
      <c r="H15" s="56" t="s">
        <v>61</v>
      </c>
      <c r="I15" s="75">
        <v>4.1179700084232815E-2</v>
      </c>
      <c r="J15" s="2"/>
      <c r="L15">
        <f t="shared" si="0"/>
        <v>0.2420974789657204</v>
      </c>
      <c r="M15">
        <f t="shared" si="1"/>
        <v>-7.0044830961149569E-3</v>
      </c>
    </row>
    <row r="16" spans="1:13" x14ac:dyDescent="0.25">
      <c r="B16" s="56" t="s">
        <v>62</v>
      </c>
      <c r="C16" s="57">
        <v>7.2074983839689716E-2</v>
      </c>
      <c r="D16" s="70">
        <v>0.2586120270679606</v>
      </c>
      <c r="E16" s="1">
        <v>3095</v>
      </c>
      <c r="F16" s="58">
        <v>1</v>
      </c>
      <c r="H16" s="56" t="s">
        <v>62</v>
      </c>
      <c r="I16" s="75">
        <v>2.3843571813030585E-2</v>
      </c>
      <c r="J16" s="2"/>
      <c r="L16">
        <f t="shared" si="0"/>
        <v>8.5553046433187299E-2</v>
      </c>
      <c r="M16">
        <f t="shared" si="1"/>
        <v>-6.6451861214213747E-3</v>
      </c>
    </row>
    <row r="17" spans="2:13" x14ac:dyDescent="0.25">
      <c r="B17" s="56" t="s">
        <v>63</v>
      </c>
      <c r="C17" s="57">
        <v>0.13025210084033614</v>
      </c>
      <c r="D17" s="70">
        <v>0.33658058628953802</v>
      </c>
      <c r="E17" s="1">
        <v>3095</v>
      </c>
      <c r="F17" s="58">
        <v>1</v>
      </c>
      <c r="H17" s="56" t="s">
        <v>63</v>
      </c>
      <c r="I17" s="75">
        <v>6.0849860022141503E-2</v>
      </c>
      <c r="J17" s="2"/>
      <c r="L17">
        <f t="shared" si="0"/>
        <v>0.15724031650741183</v>
      </c>
      <c r="M17">
        <f t="shared" si="1"/>
        <v>-2.3548066723332206E-2</v>
      </c>
    </row>
    <row r="18" spans="2:13" x14ac:dyDescent="0.25">
      <c r="B18" s="56" t="s">
        <v>64</v>
      </c>
      <c r="C18" s="57">
        <v>3.5575679172056923E-2</v>
      </c>
      <c r="D18" s="70">
        <v>0.18516984576656825</v>
      </c>
      <c r="E18" s="1">
        <v>3095</v>
      </c>
      <c r="F18" s="58">
        <v>3</v>
      </c>
      <c r="H18" s="56" t="s">
        <v>64</v>
      </c>
      <c r="I18" s="75">
        <v>4.447956215746425E-2</v>
      </c>
      <c r="J18" s="2"/>
      <c r="L18">
        <f t="shared" si="0"/>
        <v>0.23166391561677083</v>
      </c>
      <c r="M18">
        <f t="shared" si="1"/>
        <v>-8.5456172762725657E-3</v>
      </c>
    </row>
    <row r="19" spans="2:13" x14ac:dyDescent="0.25">
      <c r="B19" s="56" t="s">
        <v>65</v>
      </c>
      <c r="C19" s="57">
        <v>0.4364283403429311</v>
      </c>
      <c r="D19" s="70">
        <v>0.49570168247465374</v>
      </c>
      <c r="E19" s="1">
        <v>3095</v>
      </c>
      <c r="F19" s="58">
        <v>4</v>
      </c>
      <c r="H19" s="56" t="s">
        <v>65</v>
      </c>
      <c r="I19" s="75">
        <v>7.8038214321317495E-2</v>
      </c>
      <c r="J19" s="2"/>
      <c r="L19">
        <f>((1-C19)/D19)*I19</f>
        <v>8.8722970925134467E-2</v>
      </c>
      <c r="M19">
        <f t="shared" si="1"/>
        <v>-6.870682421240322E-2</v>
      </c>
    </row>
    <row r="20" spans="2:13" x14ac:dyDescent="0.25">
      <c r="B20" s="56" t="s">
        <v>66</v>
      </c>
      <c r="C20" s="57">
        <v>9.705596894208994E-2</v>
      </c>
      <c r="D20" s="70">
        <v>0.29589040916047571</v>
      </c>
      <c r="E20" s="1">
        <v>3095</v>
      </c>
      <c r="F20" s="58">
        <v>4</v>
      </c>
      <c r="H20" s="56" t="s">
        <v>66</v>
      </c>
      <c r="I20" s="75">
        <v>5.1567418982892618E-2</v>
      </c>
      <c r="J20" s="2"/>
      <c r="L20">
        <f t="shared" ref="L20:L26" si="2">((1-C20)/D20)*I20</f>
        <v>0.15736398249533043</v>
      </c>
      <c r="M20">
        <f t="shared" ref="M20:M26" si="3">((0-C20)/D20)*I20</f>
        <v>-1.6914795682049132E-2</v>
      </c>
    </row>
    <row r="21" spans="2:13" x14ac:dyDescent="0.25">
      <c r="B21" s="56" t="s">
        <v>67</v>
      </c>
      <c r="C21" s="57">
        <v>0.35176204332363403</v>
      </c>
      <c r="D21" s="70">
        <v>0.47744299025238746</v>
      </c>
      <c r="E21" s="1">
        <v>3095</v>
      </c>
      <c r="F21" s="58">
        <v>2</v>
      </c>
      <c r="H21" s="56" t="s">
        <v>67</v>
      </c>
      <c r="I21" s="75">
        <v>8.6274044384699808E-2</v>
      </c>
      <c r="J21" s="2"/>
      <c r="L21">
        <f t="shared" si="2"/>
        <v>0.11713672917593798</v>
      </c>
      <c r="M21">
        <f t="shared" si="3"/>
        <v>-6.3563471991730944E-2</v>
      </c>
    </row>
    <row r="22" spans="2:13" x14ac:dyDescent="0.25">
      <c r="B22" s="56" t="s">
        <v>68</v>
      </c>
      <c r="C22" s="57">
        <v>6.5674538984147532E-2</v>
      </c>
      <c r="D22" s="70">
        <v>0.24759219851093944</v>
      </c>
      <c r="E22" s="1">
        <v>3095</v>
      </c>
      <c r="F22" s="58">
        <v>4</v>
      </c>
      <c r="H22" s="56" t="s">
        <v>68</v>
      </c>
      <c r="I22" s="75">
        <v>5.1390888835643203E-2</v>
      </c>
      <c r="J22" s="2"/>
      <c r="L22">
        <f t="shared" si="2"/>
        <v>0.19393105353137879</v>
      </c>
      <c r="M22">
        <f t="shared" si="3"/>
        <v>-1.3631580286312291E-2</v>
      </c>
    </row>
    <row r="23" spans="2:13" x14ac:dyDescent="0.25">
      <c r="B23" s="56" t="s">
        <v>69</v>
      </c>
      <c r="C23" s="57">
        <v>0.5672268907563025</v>
      </c>
      <c r="D23" s="70">
        <v>0.49545993295041746</v>
      </c>
      <c r="E23" s="1">
        <v>3095</v>
      </c>
      <c r="F23" s="58">
        <v>1</v>
      </c>
      <c r="H23" s="56" t="s">
        <v>69</v>
      </c>
      <c r="I23" s="75">
        <v>4.3606440676912744E-2</v>
      </c>
      <c r="J23" s="2"/>
      <c r="L23">
        <f t="shared" si="2"/>
        <v>3.8089245284516141E-2</v>
      </c>
      <c r="M23">
        <f t="shared" si="3"/>
        <v>-4.9922797217569703E-2</v>
      </c>
    </row>
    <row r="24" spans="2:13" x14ac:dyDescent="0.25">
      <c r="B24" s="56" t="s">
        <v>70</v>
      </c>
      <c r="C24" s="57">
        <v>0.38312318137730361</v>
      </c>
      <c r="D24" s="70">
        <v>0.48606936004612505</v>
      </c>
      <c r="E24" s="1">
        <v>3095</v>
      </c>
      <c r="F24" s="58">
        <v>2</v>
      </c>
      <c r="H24" s="56" t="s">
        <v>70</v>
      </c>
      <c r="I24" s="75">
        <v>3.5231765791870558E-3</v>
      </c>
      <c r="J24" s="2"/>
      <c r="L24">
        <f t="shared" si="2"/>
        <v>4.4713082910814743E-3</v>
      </c>
      <c r="M24">
        <f t="shared" si="3"/>
        <v>-2.7769917845553186E-3</v>
      </c>
    </row>
    <row r="25" spans="2:13" x14ac:dyDescent="0.25">
      <c r="B25" s="56" t="s">
        <v>71</v>
      </c>
      <c r="C25" s="57">
        <v>4.7233904885150439E-2</v>
      </c>
      <c r="D25" s="70">
        <v>0.21203591087495346</v>
      </c>
      <c r="E25" s="1">
        <v>3095</v>
      </c>
      <c r="F25" s="58">
        <v>4</v>
      </c>
      <c r="H25" s="56" t="s">
        <v>71</v>
      </c>
      <c r="I25" s="75">
        <v>3.7192359001203654E-3</v>
      </c>
      <c r="J25" s="2"/>
      <c r="L25">
        <f t="shared" si="2"/>
        <v>1.6712083584079451E-2</v>
      </c>
      <c r="M25">
        <f t="shared" si="3"/>
        <v>-8.2851076511904914E-4</v>
      </c>
    </row>
    <row r="26" spans="2:13" x14ac:dyDescent="0.25">
      <c r="B26" s="56" t="s">
        <v>72</v>
      </c>
      <c r="C26" s="57">
        <v>0.13939197930142302</v>
      </c>
      <c r="D26" s="70">
        <v>0.34624313794739792</v>
      </c>
      <c r="E26" s="1">
        <v>3095</v>
      </c>
      <c r="F26" s="58">
        <v>3</v>
      </c>
      <c r="H26" s="56" t="s">
        <v>72</v>
      </c>
      <c r="I26" s="75">
        <v>5.5428294740160026E-2</v>
      </c>
      <c r="J26" s="2"/>
      <c r="L26">
        <f t="shared" si="2"/>
        <v>0.13777034054686008</v>
      </c>
      <c r="M26">
        <f t="shared" si="3"/>
        <v>-2.2314549709017924E-2</v>
      </c>
    </row>
    <row r="27" spans="2:13" x14ac:dyDescent="0.25">
      <c r="B27" s="56" t="s">
        <v>73</v>
      </c>
      <c r="C27" s="57">
        <v>4.2057586541572305E-3</v>
      </c>
      <c r="D27" s="70">
        <v>6.4683919310903379E-2</v>
      </c>
      <c r="E27" s="1">
        <v>3095</v>
      </c>
      <c r="F27" s="58">
        <v>4</v>
      </c>
      <c r="H27" s="56" t="s">
        <v>73</v>
      </c>
      <c r="I27" s="75">
        <v>1.8110570458486793E-3</v>
      </c>
      <c r="J27" s="2"/>
      <c r="L27">
        <f t="shared" ref="L27:L83" si="4">((1-C27)/D27)*I27</f>
        <v>2.7880811741426648E-2</v>
      </c>
      <c r="M27">
        <f t="shared" si="1"/>
        <v>-1.1775521528217883E-4</v>
      </c>
    </row>
    <row r="28" spans="2:13" x14ac:dyDescent="0.25">
      <c r="B28" s="56" t="s">
        <v>74</v>
      </c>
      <c r="C28" s="57">
        <v>0.16639741518578352</v>
      </c>
      <c r="D28" s="70">
        <v>2.2104313819636601</v>
      </c>
      <c r="E28" s="1">
        <v>3095</v>
      </c>
      <c r="F28" s="58">
        <v>0</v>
      </c>
      <c r="H28" s="56" t="s">
        <v>74</v>
      </c>
      <c r="I28" s="75">
        <v>-4.5823365013907798E-3</v>
      </c>
      <c r="J28" s="2"/>
    </row>
    <row r="29" spans="2:13" x14ac:dyDescent="0.25">
      <c r="B29" s="56" t="s">
        <v>75</v>
      </c>
      <c r="C29" s="57">
        <v>0.14447317388493858</v>
      </c>
      <c r="D29" s="70">
        <v>1.80034655962013</v>
      </c>
      <c r="E29" s="1">
        <v>3095</v>
      </c>
      <c r="F29" s="58">
        <v>1</v>
      </c>
      <c r="H29" s="56" t="s">
        <v>75</v>
      </c>
      <c r="I29" s="75">
        <v>-9.0733086599403493E-3</v>
      </c>
      <c r="J29" s="2"/>
    </row>
    <row r="30" spans="2:13" x14ac:dyDescent="0.25">
      <c r="B30" s="56" t="s">
        <v>76</v>
      </c>
      <c r="C30" s="57">
        <v>5.2682611506140918E-2</v>
      </c>
      <c r="D30" s="70">
        <v>0.35431258240694602</v>
      </c>
      <c r="E30" s="1">
        <v>3095</v>
      </c>
      <c r="F30" s="58">
        <v>1</v>
      </c>
      <c r="H30" s="56" t="s">
        <v>76</v>
      </c>
      <c r="I30" s="75">
        <v>-2.9438138948102599E-2</v>
      </c>
      <c r="J30" s="2"/>
    </row>
    <row r="31" spans="2:13" x14ac:dyDescent="0.25">
      <c r="B31" s="56" t="s">
        <v>77</v>
      </c>
      <c r="C31" s="57">
        <v>0.34809308338720102</v>
      </c>
      <c r="D31" s="70">
        <v>1.7806421338712799</v>
      </c>
      <c r="E31" s="1">
        <v>3095</v>
      </c>
      <c r="F31" s="58">
        <v>1</v>
      </c>
      <c r="H31" s="56" t="s">
        <v>77</v>
      </c>
      <c r="I31" s="75">
        <v>-2.8841043550991499E-2</v>
      </c>
      <c r="J31" s="2"/>
    </row>
    <row r="32" spans="2:13" x14ac:dyDescent="0.25">
      <c r="B32" s="56" t="s">
        <v>78</v>
      </c>
      <c r="C32" s="57">
        <v>0.20840064620355411</v>
      </c>
      <c r="D32" s="70">
        <v>1.16129421805655</v>
      </c>
      <c r="E32" s="1">
        <v>3095</v>
      </c>
      <c r="F32" s="58">
        <v>0</v>
      </c>
      <c r="H32" s="56" t="s">
        <v>78</v>
      </c>
      <c r="I32" s="75">
        <v>-1.0866958430943E-2</v>
      </c>
      <c r="J32" s="2"/>
    </row>
    <row r="33" spans="2:13" x14ac:dyDescent="0.25">
      <c r="B33" s="56" t="s">
        <v>79</v>
      </c>
      <c r="C33" s="59">
        <v>1.864856126737795</v>
      </c>
      <c r="D33" s="70">
        <v>5.0282173998440998</v>
      </c>
      <c r="E33" s="1">
        <v>3095</v>
      </c>
      <c r="F33" s="58">
        <v>2</v>
      </c>
      <c r="H33" s="56" t="s">
        <v>79</v>
      </c>
      <c r="I33" s="75">
        <v>-3.8277542307394503E-2</v>
      </c>
      <c r="J33" s="2"/>
    </row>
    <row r="34" spans="2:13" x14ac:dyDescent="0.25">
      <c r="B34" s="56" t="s">
        <v>80</v>
      </c>
      <c r="C34" s="57">
        <v>3.6534109279017138E-2</v>
      </c>
      <c r="D34" s="70">
        <v>0.788752471171696</v>
      </c>
      <c r="E34" s="1">
        <v>3095</v>
      </c>
      <c r="F34" s="58">
        <v>2</v>
      </c>
      <c r="H34" s="56" t="s">
        <v>80</v>
      </c>
      <c r="I34" s="75">
        <v>-1.86821908945535E-3</v>
      </c>
      <c r="J34" s="2"/>
    </row>
    <row r="35" spans="2:13" x14ac:dyDescent="0.25">
      <c r="B35" s="56" t="s">
        <v>81</v>
      </c>
      <c r="C35" s="57">
        <v>0.46614836410754779</v>
      </c>
      <c r="D35" s="70">
        <v>0.4982881179567103</v>
      </c>
      <c r="E35" s="1">
        <v>3095</v>
      </c>
      <c r="F35" s="58">
        <v>8</v>
      </c>
      <c r="H35" s="56" t="s">
        <v>81</v>
      </c>
      <c r="I35" s="75">
        <v>5.9125120964550082E-2</v>
      </c>
      <c r="J35" s="2"/>
      <c r="L35">
        <f t="shared" si="4"/>
        <v>6.3344963308971311E-2</v>
      </c>
      <c r="M35">
        <f t="shared" si="1"/>
        <v>-5.5311530462141822E-2</v>
      </c>
    </row>
    <row r="36" spans="2:13" x14ac:dyDescent="0.25">
      <c r="B36" s="56" t="s">
        <v>170</v>
      </c>
      <c r="C36" s="57">
        <v>3.2310177705977385E-3</v>
      </c>
      <c r="D36" s="70">
        <v>5.6759309418403667E-2</v>
      </c>
      <c r="E36" s="1">
        <v>3095</v>
      </c>
      <c r="F36" s="58">
        <v>0</v>
      </c>
      <c r="H36" s="56" t="s">
        <v>170</v>
      </c>
      <c r="I36" s="75">
        <v>1.0371501020885313E-2</v>
      </c>
      <c r="J36" s="2"/>
      <c r="L36">
        <f t="shared" si="4"/>
        <v>0.18213735548775128</v>
      </c>
      <c r="M36">
        <f t="shared" si="1"/>
        <v>-5.903966142228568E-4</v>
      </c>
    </row>
    <row r="37" spans="2:13" x14ac:dyDescent="0.25">
      <c r="B37" s="56" t="s">
        <v>82</v>
      </c>
      <c r="C37" s="57">
        <v>0.28109854604200324</v>
      </c>
      <c r="D37" s="70">
        <v>0.44960812677386724</v>
      </c>
      <c r="E37" s="1">
        <v>3095</v>
      </c>
      <c r="F37" s="58">
        <v>0</v>
      </c>
      <c r="H37" s="56" t="s">
        <v>82</v>
      </c>
      <c r="I37" s="75">
        <v>1.1919782723525838E-2</v>
      </c>
      <c r="J37" s="2"/>
      <c r="L37">
        <f t="shared" si="4"/>
        <v>1.9059150892786317E-2</v>
      </c>
      <c r="M37">
        <f t="shared" si="1"/>
        <v>-7.4523421468422908E-3</v>
      </c>
    </row>
    <row r="38" spans="2:13" x14ac:dyDescent="0.25">
      <c r="B38" s="56" t="s">
        <v>83</v>
      </c>
      <c r="C38" s="57">
        <v>0.29854604200323104</v>
      </c>
      <c r="D38" s="70">
        <v>0.45769420736562</v>
      </c>
      <c r="E38" s="1">
        <v>3095</v>
      </c>
      <c r="F38" s="58">
        <v>0</v>
      </c>
      <c r="H38" s="56" t="s">
        <v>83</v>
      </c>
      <c r="I38" s="75">
        <v>1.7903425008272758E-2</v>
      </c>
      <c r="J38" s="2"/>
      <c r="L38">
        <f t="shared" ref="L38" si="5">((1-C38)/D38)*I38</f>
        <v>2.7438469029430406E-2</v>
      </c>
      <c r="M38">
        <f t="shared" ref="M38" si="6">((0-C38)/D38)*I38</f>
        <v>-1.1678095524271626E-2</v>
      </c>
    </row>
    <row r="39" spans="2:13" ht="24" x14ac:dyDescent="0.25">
      <c r="B39" s="56" t="s">
        <v>84</v>
      </c>
      <c r="C39" s="60">
        <v>2.2473012757605497</v>
      </c>
      <c r="D39" s="70">
        <v>1.4841372225157901</v>
      </c>
      <c r="E39" s="1">
        <v>3095</v>
      </c>
      <c r="F39" s="58">
        <v>38</v>
      </c>
      <c r="H39" s="56" t="s">
        <v>84</v>
      </c>
      <c r="I39" s="75">
        <v>-1.4293804781268999E-2</v>
      </c>
      <c r="J39" s="2"/>
    </row>
    <row r="40" spans="2:13" x14ac:dyDescent="0.25">
      <c r="B40" s="56" t="s">
        <v>85</v>
      </c>
      <c r="C40" s="61">
        <v>6.623586429725363E-2</v>
      </c>
      <c r="D40" s="70">
        <v>0.24873412402298631</v>
      </c>
      <c r="E40" s="1">
        <v>3095</v>
      </c>
      <c r="F40" s="58">
        <v>0</v>
      </c>
      <c r="H40" s="56" t="s">
        <v>85</v>
      </c>
      <c r="I40" s="75">
        <v>4.4878687278432527E-2</v>
      </c>
      <c r="J40" s="2"/>
      <c r="L40">
        <f t="shared" si="4"/>
        <v>0.16847752113878317</v>
      </c>
      <c r="M40">
        <f t="shared" si="1"/>
        <v>-1.1950827624031331E-2</v>
      </c>
    </row>
    <row r="41" spans="2:13" x14ac:dyDescent="0.25">
      <c r="B41" s="56" t="s">
        <v>86</v>
      </c>
      <c r="C41" s="61">
        <v>0.64491114701130858</v>
      </c>
      <c r="D41" s="70">
        <v>0.47861756543028933</v>
      </c>
      <c r="E41" s="1">
        <v>3095</v>
      </c>
      <c r="F41" s="58">
        <v>0</v>
      </c>
      <c r="H41" s="56" t="s">
        <v>86</v>
      </c>
      <c r="I41" s="75">
        <v>4.8209176957742884E-2</v>
      </c>
      <c r="J41" s="2"/>
      <c r="L41">
        <f t="shared" ref="L41:L42" si="7">((1-C41)/D41)*I41</f>
        <v>3.5766638305603698E-2</v>
      </c>
      <c r="M41">
        <f t="shared" ref="M41:M42" si="8">((0-C41)/D41)*I41</f>
        <v>-6.4959244820732481E-2</v>
      </c>
    </row>
    <row r="42" spans="2:13" x14ac:dyDescent="0.25">
      <c r="B42" s="56" t="s">
        <v>87</v>
      </c>
      <c r="C42" s="61">
        <v>0.22294022617124395</v>
      </c>
      <c r="D42" s="70">
        <v>0.41628580720986608</v>
      </c>
      <c r="E42" s="1">
        <v>3095</v>
      </c>
      <c r="F42" s="58">
        <v>0</v>
      </c>
      <c r="H42" s="56" t="s">
        <v>87</v>
      </c>
      <c r="I42" s="75">
        <v>-6.4350667827699867E-2</v>
      </c>
      <c r="J42" s="2"/>
      <c r="L42">
        <f t="shared" si="7"/>
        <v>-0.12012015428311905</v>
      </c>
      <c r="M42">
        <f t="shared" si="8"/>
        <v>3.4462746966882396E-2</v>
      </c>
    </row>
    <row r="43" spans="2:13" x14ac:dyDescent="0.25">
      <c r="B43" s="56" t="s">
        <v>88</v>
      </c>
      <c r="C43" s="61">
        <v>6.462035541195477E-3</v>
      </c>
      <c r="D43" s="70">
        <v>8.013958267569217E-2</v>
      </c>
      <c r="E43" s="1">
        <v>3095</v>
      </c>
      <c r="F43" s="58">
        <v>0</v>
      </c>
      <c r="H43" s="56" t="s">
        <v>88</v>
      </c>
      <c r="I43" s="75">
        <v>-4.2531803717747296E-3</v>
      </c>
      <c r="J43" s="2"/>
      <c r="L43">
        <f t="shared" si="4"/>
        <v>-5.2729201075948931E-2</v>
      </c>
      <c r="M43">
        <f t="shared" si="1"/>
        <v>3.4295415333950529E-4</v>
      </c>
    </row>
    <row r="44" spans="2:13" x14ac:dyDescent="0.25">
      <c r="B44" s="56" t="s">
        <v>89</v>
      </c>
      <c r="C44" s="61">
        <v>1.6155088852988692E-2</v>
      </c>
      <c r="D44" s="70">
        <v>0.12609218464887104</v>
      </c>
      <c r="E44" s="1">
        <v>3095</v>
      </c>
      <c r="F44" s="58">
        <v>0</v>
      </c>
      <c r="H44" s="56" t="s">
        <v>89</v>
      </c>
      <c r="I44" s="75">
        <v>-1.7318408852193348E-2</v>
      </c>
      <c r="J44" s="2"/>
      <c r="L44">
        <f t="shared" si="4"/>
        <v>-0.13512834650173805</v>
      </c>
      <c r="M44">
        <f t="shared" si="1"/>
        <v>2.218856264396355E-3</v>
      </c>
    </row>
    <row r="45" spans="2:13" x14ac:dyDescent="0.25">
      <c r="B45" s="56" t="s">
        <v>90</v>
      </c>
      <c r="C45" s="61">
        <v>2.6494345718901455E-2</v>
      </c>
      <c r="D45" s="70">
        <v>0.16062606147841657</v>
      </c>
      <c r="E45" s="1">
        <v>3095</v>
      </c>
      <c r="F45" s="58">
        <v>0</v>
      </c>
      <c r="H45" s="56" t="s">
        <v>90</v>
      </c>
      <c r="I45" s="75">
        <v>-2.8316610092423207E-2</v>
      </c>
      <c r="J45" s="2"/>
      <c r="L45">
        <f t="shared" si="4"/>
        <v>-0.1716183524723435</v>
      </c>
      <c r="M45">
        <f t="shared" si="1"/>
        <v>4.6706620984839587E-3</v>
      </c>
    </row>
    <row r="46" spans="2:13" x14ac:dyDescent="0.25">
      <c r="B46" s="56" t="s">
        <v>92</v>
      </c>
      <c r="C46" s="61">
        <v>8.4006462035541192E-3</v>
      </c>
      <c r="D46" s="70">
        <v>9.1283994648357014E-2</v>
      </c>
      <c r="E46" s="1">
        <v>3095</v>
      </c>
      <c r="F46" s="58">
        <v>0</v>
      </c>
      <c r="H46" s="56" t="s">
        <v>92</v>
      </c>
      <c r="I46" s="75">
        <v>1.9521040742594118E-3</v>
      </c>
      <c r="J46" s="2"/>
      <c r="L46">
        <f t="shared" si="4"/>
        <v>2.1205307086261286E-2</v>
      </c>
      <c r="M46">
        <f t="shared" si="1"/>
        <v>-1.7964743702925817E-4</v>
      </c>
    </row>
    <row r="47" spans="2:13" x14ac:dyDescent="0.25">
      <c r="B47" s="56" t="s">
        <v>93</v>
      </c>
      <c r="C47" s="61">
        <v>7.7544426494345715E-3</v>
      </c>
      <c r="D47" s="70">
        <v>8.7731397559711599E-2</v>
      </c>
      <c r="E47" s="1">
        <v>3095</v>
      </c>
      <c r="F47" s="58">
        <v>0</v>
      </c>
      <c r="H47" s="56" t="s">
        <v>93</v>
      </c>
      <c r="I47" s="75">
        <v>-6.2018863474477999E-3</v>
      </c>
      <c r="J47" s="2"/>
      <c r="L47">
        <f t="shared" si="4"/>
        <v>-7.0143578543358079E-2</v>
      </c>
      <c r="M47">
        <f t="shared" si="1"/>
        <v>5.4817514980156105E-4</v>
      </c>
    </row>
    <row r="48" spans="2:13" x14ac:dyDescent="0.25">
      <c r="B48" s="56" t="s">
        <v>94</v>
      </c>
      <c r="C48" s="61">
        <v>0.20840064620355411</v>
      </c>
      <c r="D48" s="70">
        <v>0.40623039784589365</v>
      </c>
      <c r="E48" s="1">
        <v>3095</v>
      </c>
      <c r="F48" s="58">
        <v>0</v>
      </c>
      <c r="H48" s="56" t="s">
        <v>94</v>
      </c>
      <c r="I48" s="75">
        <v>3.5923073226654154E-2</v>
      </c>
      <c r="J48" s="2"/>
      <c r="L48">
        <f t="shared" si="4"/>
        <v>7.0001363027957078E-2</v>
      </c>
      <c r="M48">
        <f t="shared" si="1"/>
        <v>-1.8428930266543801E-2</v>
      </c>
    </row>
    <row r="49" spans="2:13" x14ac:dyDescent="0.25">
      <c r="B49" s="56" t="s">
        <v>95</v>
      </c>
      <c r="C49" s="61">
        <v>0.24878836833602586</v>
      </c>
      <c r="D49" s="70">
        <v>0.43238075928784764</v>
      </c>
      <c r="E49" s="1">
        <v>3095</v>
      </c>
      <c r="F49" s="58">
        <v>0</v>
      </c>
      <c r="H49" s="56" t="s">
        <v>95</v>
      </c>
      <c r="I49" s="75">
        <v>6.3188077375533294E-2</v>
      </c>
      <c r="J49" s="2"/>
      <c r="L49">
        <f t="shared" si="4"/>
        <v>0.10978198656472436</v>
      </c>
      <c r="M49">
        <f t="shared" si="1"/>
        <v>-3.6357905227887212E-2</v>
      </c>
    </row>
    <row r="50" spans="2:13" x14ac:dyDescent="0.25">
      <c r="B50" s="56" t="s">
        <v>96</v>
      </c>
      <c r="C50" s="61">
        <v>3.1663974151857836E-2</v>
      </c>
      <c r="D50" s="70">
        <v>0.17513216962288922</v>
      </c>
      <c r="E50" s="1">
        <v>3095</v>
      </c>
      <c r="F50" s="58">
        <v>0</v>
      </c>
      <c r="H50" s="56" t="s">
        <v>96</v>
      </c>
      <c r="I50" s="75">
        <v>7.1154210312186278E-3</v>
      </c>
      <c r="J50" s="2"/>
      <c r="L50">
        <f t="shared" si="4"/>
        <v>3.9342392311149776E-2</v>
      </c>
      <c r="M50">
        <f t="shared" si="1"/>
        <v>-1.2864712867843439E-3</v>
      </c>
    </row>
    <row r="51" spans="2:13" x14ac:dyDescent="0.25">
      <c r="B51" s="56" t="s">
        <v>97</v>
      </c>
      <c r="C51" s="61">
        <v>0.19353796445880453</v>
      </c>
      <c r="D51" s="70">
        <v>0.39513474553172773</v>
      </c>
      <c r="E51" s="1">
        <v>3095</v>
      </c>
      <c r="F51" s="58">
        <v>0</v>
      </c>
      <c r="H51" s="56" t="s">
        <v>97</v>
      </c>
      <c r="I51" s="75">
        <v>-5.9944538803140296E-2</v>
      </c>
      <c r="J51" s="2"/>
      <c r="L51">
        <f t="shared" si="4"/>
        <v>-0.12234559306523186</v>
      </c>
      <c r="M51">
        <f t="shared" si="1"/>
        <v>2.9360981669100113E-2</v>
      </c>
    </row>
    <row r="52" spans="2:13" x14ac:dyDescent="0.25">
      <c r="B52" s="56" t="s">
        <v>98</v>
      </c>
      <c r="C52" s="61">
        <v>0.23134087237479806</v>
      </c>
      <c r="D52" s="70">
        <v>0.42175792393959621</v>
      </c>
      <c r="E52" s="1">
        <v>3095</v>
      </c>
      <c r="F52" s="58">
        <v>0</v>
      </c>
      <c r="H52" s="56" t="s">
        <v>98</v>
      </c>
      <c r="I52" s="75">
        <v>-3.6677293964171291E-2</v>
      </c>
      <c r="J52" s="2"/>
      <c r="L52">
        <f t="shared" si="4"/>
        <v>-6.6844830131017691E-2</v>
      </c>
      <c r="M52">
        <f t="shared" si="1"/>
        <v>2.0118074137792628E-2</v>
      </c>
    </row>
    <row r="53" spans="2:13" x14ac:dyDescent="0.25">
      <c r="B53" s="56" t="s">
        <v>99</v>
      </c>
      <c r="C53" s="61">
        <v>8.0129240710823904E-2</v>
      </c>
      <c r="D53" s="70">
        <v>0.27153704821485136</v>
      </c>
      <c r="E53" s="1">
        <v>3095</v>
      </c>
      <c r="F53" s="58">
        <v>0</v>
      </c>
      <c r="H53" s="56" t="s">
        <v>99</v>
      </c>
      <c r="I53" s="75">
        <v>-1.1926051811593879E-2</v>
      </c>
      <c r="J53" s="2"/>
      <c r="L53">
        <f t="shared" si="4"/>
        <v>-4.0401213784178207E-2</v>
      </c>
      <c r="M53">
        <f t="shared" si="1"/>
        <v>3.5193189386990499E-3</v>
      </c>
    </row>
    <row r="54" spans="2:13" x14ac:dyDescent="0.25">
      <c r="B54" s="56" t="s">
        <v>100</v>
      </c>
      <c r="C54" s="61">
        <v>3.8772213247172858E-3</v>
      </c>
      <c r="D54" s="70">
        <v>6.215655044160915E-2</v>
      </c>
      <c r="E54" s="1">
        <v>3095</v>
      </c>
      <c r="F54" s="58">
        <v>0</v>
      </c>
      <c r="H54" s="56" t="s">
        <v>100</v>
      </c>
      <c r="I54" s="75">
        <v>-9.2117248181324708E-3</v>
      </c>
      <c r="J54" s="2"/>
      <c r="L54">
        <f t="shared" si="4"/>
        <v>-0.14762738371155701</v>
      </c>
      <c r="M54">
        <f t="shared" si="1"/>
        <v>5.7461193789772416E-4</v>
      </c>
    </row>
    <row r="55" spans="2:13" x14ac:dyDescent="0.25">
      <c r="B55" s="56" t="s">
        <v>101</v>
      </c>
      <c r="C55" s="61">
        <v>9.6930533117932144E-4</v>
      </c>
      <c r="D55" s="70">
        <v>3.1123604549972202E-2</v>
      </c>
      <c r="E55" s="1">
        <v>3095</v>
      </c>
      <c r="F55" s="58">
        <v>0</v>
      </c>
      <c r="H55" s="56" t="s">
        <v>101</v>
      </c>
      <c r="I55" s="75">
        <v>-3.6541894786695714E-3</v>
      </c>
      <c r="J55" s="2"/>
      <c r="L55">
        <f t="shared" si="4"/>
        <v>-0.11729513679770803</v>
      </c>
      <c r="M55">
        <f t="shared" si="1"/>
        <v>1.1380511332248516E-4</v>
      </c>
    </row>
    <row r="56" spans="2:13" x14ac:dyDescent="0.25">
      <c r="B56" s="56" t="s">
        <v>171</v>
      </c>
      <c r="C56" s="61">
        <v>0.11437802907915993</v>
      </c>
      <c r="D56" s="70">
        <v>0.31832127629255796</v>
      </c>
      <c r="E56" s="1">
        <v>3095</v>
      </c>
      <c r="F56" s="58">
        <v>0</v>
      </c>
      <c r="H56" s="56" t="s">
        <v>171</v>
      </c>
      <c r="I56" s="75">
        <v>8.0047281579894384E-3</v>
      </c>
      <c r="J56" s="2"/>
      <c r="L56">
        <f t="shared" si="4"/>
        <v>2.2270465897003849E-2</v>
      </c>
      <c r="M56">
        <f t="shared" si="1"/>
        <v>-2.8762294518567539E-3</v>
      </c>
    </row>
    <row r="57" spans="2:13" x14ac:dyDescent="0.25">
      <c r="B57" s="56" t="s">
        <v>102</v>
      </c>
      <c r="C57" s="61">
        <v>4.9111470113085622E-2</v>
      </c>
      <c r="D57" s="70">
        <v>0.21613566849430393</v>
      </c>
      <c r="E57" s="1">
        <v>3095</v>
      </c>
      <c r="F57" s="58">
        <v>0</v>
      </c>
      <c r="H57" s="56" t="s">
        <v>102</v>
      </c>
      <c r="I57" s="75">
        <v>6.3977895296627634E-3</v>
      </c>
      <c r="J57" s="2"/>
      <c r="L57">
        <f t="shared" si="4"/>
        <v>2.8147064863323319E-2</v>
      </c>
      <c r="M57">
        <f t="shared" si="1"/>
        <v>-1.4537389939602936E-3</v>
      </c>
    </row>
    <row r="58" spans="2:13" x14ac:dyDescent="0.25">
      <c r="B58" s="56" t="s">
        <v>103</v>
      </c>
      <c r="C58" s="61">
        <v>0.11082390953150242</v>
      </c>
      <c r="D58" s="70">
        <v>0.31396467951675922</v>
      </c>
      <c r="E58" s="1">
        <v>3095</v>
      </c>
      <c r="F58" s="58">
        <v>0</v>
      </c>
      <c r="H58" s="56" t="s">
        <v>103</v>
      </c>
      <c r="I58" s="75">
        <v>-4.0033602795631111E-2</v>
      </c>
      <c r="J58" s="2"/>
      <c r="L58">
        <f t="shared" si="4"/>
        <v>-0.11337874845023083</v>
      </c>
      <c r="M58">
        <f t="shared" si="1"/>
        <v>1.4131144883150136E-2</v>
      </c>
    </row>
    <row r="59" spans="2:13" x14ac:dyDescent="0.25">
      <c r="B59" s="56" t="s">
        <v>104</v>
      </c>
      <c r="C59" s="61">
        <v>0.13796445880452343</v>
      </c>
      <c r="D59" s="70">
        <v>0.34491840471565477</v>
      </c>
      <c r="E59" s="1">
        <v>3095</v>
      </c>
      <c r="F59" s="58">
        <v>0</v>
      </c>
      <c r="H59" s="56" t="s">
        <v>104</v>
      </c>
      <c r="I59" s="75">
        <v>-2.6590864090078183E-2</v>
      </c>
      <c r="J59" s="2"/>
      <c r="L59">
        <f t="shared" si="4"/>
        <v>-6.6457079713222789E-2</v>
      </c>
      <c r="M59">
        <f t="shared" si="1"/>
        <v>1.0636121828165718E-2</v>
      </c>
    </row>
    <row r="60" spans="2:13" x14ac:dyDescent="0.25">
      <c r="B60" s="56" t="s">
        <v>105</v>
      </c>
      <c r="C60" s="61">
        <v>5.5250403877221327E-2</v>
      </c>
      <c r="D60" s="70">
        <v>0.22850528965530303</v>
      </c>
      <c r="E60" s="1">
        <v>3095</v>
      </c>
      <c r="F60" s="58">
        <v>0</v>
      </c>
      <c r="H60" s="56" t="s">
        <v>105</v>
      </c>
      <c r="I60" s="75">
        <v>-1.0554783555886599E-2</v>
      </c>
      <c r="J60" s="2"/>
      <c r="L60">
        <f t="shared" si="4"/>
        <v>-4.363849745723291E-2</v>
      </c>
      <c r="M60">
        <f t="shared" si="1"/>
        <v>2.5520461919243593E-3</v>
      </c>
    </row>
    <row r="61" spans="2:13" x14ac:dyDescent="0.25">
      <c r="B61" s="56" t="s">
        <v>106</v>
      </c>
      <c r="C61" s="61">
        <v>2.5848142164781908E-2</v>
      </c>
      <c r="D61" s="70">
        <v>0.15870776303869286</v>
      </c>
      <c r="E61" s="1">
        <v>3095</v>
      </c>
      <c r="F61" s="58">
        <v>0</v>
      </c>
      <c r="H61" s="56" t="s">
        <v>106</v>
      </c>
      <c r="I61" s="75">
        <v>-3.3798991869159134E-2</v>
      </c>
      <c r="J61" s="2"/>
      <c r="L61">
        <f t="shared" si="4"/>
        <v>-0.20745898053059711</v>
      </c>
      <c r="M61">
        <f t="shared" si="1"/>
        <v>5.5047159013093764E-3</v>
      </c>
    </row>
    <row r="62" spans="2:13" x14ac:dyDescent="0.25">
      <c r="B62" s="56" t="s">
        <v>108</v>
      </c>
      <c r="C62" s="61">
        <v>0.20840064620355411</v>
      </c>
      <c r="D62" s="70">
        <v>0.4062303978458891</v>
      </c>
      <c r="E62" s="1">
        <v>3095</v>
      </c>
      <c r="F62" s="58">
        <v>0</v>
      </c>
      <c r="H62" s="56" t="s">
        <v>108</v>
      </c>
      <c r="I62" s="75">
        <v>-5.0509662502993088E-2</v>
      </c>
      <c r="J62" s="2"/>
      <c r="L62">
        <f t="shared" si="4"/>
        <v>-9.8425465966764852E-2</v>
      </c>
      <c r="M62">
        <f t="shared" si="1"/>
        <v>2.5912010427985032E-2</v>
      </c>
    </row>
    <row r="63" spans="2:13" x14ac:dyDescent="0.25">
      <c r="B63" s="56" t="s">
        <v>109</v>
      </c>
      <c r="C63" s="61">
        <v>6.462035541195477E-4</v>
      </c>
      <c r="D63" s="70">
        <v>2.5416425734567809E-2</v>
      </c>
      <c r="E63" s="1">
        <v>3095</v>
      </c>
      <c r="F63" s="58">
        <v>0</v>
      </c>
      <c r="H63" s="56" t="s">
        <v>109</v>
      </c>
      <c r="I63" s="75">
        <v>2.1648367637266863E-3</v>
      </c>
      <c r="J63" s="2"/>
      <c r="L63">
        <f t="shared" si="4"/>
        <v>8.5119672652220202E-2</v>
      </c>
      <c r="M63">
        <f t="shared" si="1"/>
        <v>-5.5040202167617345E-5</v>
      </c>
    </row>
    <row r="64" spans="2:13" x14ac:dyDescent="0.25">
      <c r="B64" s="56" t="s">
        <v>110</v>
      </c>
      <c r="C64" s="61">
        <v>0.26397415185783524</v>
      </c>
      <c r="D64" s="70">
        <v>0.44085666074575658</v>
      </c>
      <c r="E64" s="1">
        <v>3095</v>
      </c>
      <c r="F64" s="58">
        <v>0</v>
      </c>
      <c r="H64" s="56" t="s">
        <v>110</v>
      </c>
      <c r="I64" s="75">
        <v>7.8060182019737273E-2</v>
      </c>
      <c r="J64" s="2"/>
      <c r="L64">
        <f t="shared" si="4"/>
        <v>0.13032424548155566</v>
      </c>
      <c r="M64">
        <f t="shared" si="1"/>
        <v>-4.6740521755237484E-2</v>
      </c>
    </row>
    <row r="65" spans="2:13" x14ac:dyDescent="0.25">
      <c r="B65" s="56" t="s">
        <v>111</v>
      </c>
      <c r="C65" s="61">
        <v>6.591276252019386E-2</v>
      </c>
      <c r="D65" s="70">
        <v>0.24816963856234231</v>
      </c>
      <c r="E65" s="1">
        <v>3095</v>
      </c>
      <c r="F65" s="58">
        <v>0</v>
      </c>
      <c r="H65" s="56" t="s">
        <v>111</v>
      </c>
      <c r="I65" s="75">
        <v>1.0694725656257115E-2</v>
      </c>
      <c r="J65" s="2"/>
      <c r="L65">
        <f t="shared" si="4"/>
        <v>4.0253944042990146E-2</v>
      </c>
      <c r="M65">
        <f t="shared" si="1"/>
        <v>-2.8404720113351743E-3</v>
      </c>
    </row>
    <row r="66" spans="2:13" x14ac:dyDescent="0.25">
      <c r="B66" s="56" t="s">
        <v>112</v>
      </c>
      <c r="C66" s="61">
        <v>6.462035541195477E-4</v>
      </c>
      <c r="D66" s="70">
        <v>2.5416425734567781E-2</v>
      </c>
      <c r="E66" s="1">
        <v>3095</v>
      </c>
      <c r="F66" s="58">
        <v>0</v>
      </c>
      <c r="H66" s="56" t="s">
        <v>112</v>
      </c>
      <c r="I66" s="75">
        <v>2.7713021734957132E-3</v>
      </c>
      <c r="J66" s="2"/>
      <c r="L66">
        <f t="shared" si="4"/>
        <v>0.10896541382744342</v>
      </c>
      <c r="M66">
        <f t="shared" si="1"/>
        <v>-7.0459368785931749E-5</v>
      </c>
    </row>
    <row r="67" spans="2:13" x14ac:dyDescent="0.25">
      <c r="B67" s="56" t="s">
        <v>113</v>
      </c>
      <c r="C67" s="61">
        <v>0.43327948303715669</v>
      </c>
      <c r="D67" s="70">
        <v>0.49560844965961126</v>
      </c>
      <c r="E67" s="1">
        <v>3095</v>
      </c>
      <c r="F67" s="58">
        <v>0</v>
      </c>
      <c r="H67" s="56" t="s">
        <v>113</v>
      </c>
      <c r="I67" s="75">
        <v>-2.2824610071072112E-2</v>
      </c>
      <c r="J67" s="2"/>
      <c r="L67">
        <f t="shared" si="4"/>
        <v>-2.6099584919985347E-2</v>
      </c>
      <c r="M67">
        <f t="shared" si="1"/>
        <v>1.9954129633808639E-2</v>
      </c>
    </row>
    <row r="68" spans="2:13" x14ac:dyDescent="0.25">
      <c r="B68" s="56" t="s">
        <v>114</v>
      </c>
      <c r="C68" s="61">
        <v>2.5848142164781908E-3</v>
      </c>
      <c r="D68" s="70">
        <v>5.0783523120331603E-2</v>
      </c>
      <c r="E68" s="1">
        <v>3095</v>
      </c>
      <c r="F68" s="58">
        <v>0</v>
      </c>
      <c r="H68" s="56" t="s">
        <v>114</v>
      </c>
      <c r="I68" s="75">
        <v>-8.756548681693746E-3</v>
      </c>
      <c r="J68" s="2"/>
      <c r="L68">
        <f t="shared" si="4"/>
        <v>-0.17198323577273289</v>
      </c>
      <c r="M68">
        <f t="shared" si="1"/>
        <v>4.4569675613277064E-4</v>
      </c>
    </row>
    <row r="69" spans="2:13" x14ac:dyDescent="0.25">
      <c r="B69" s="56" t="s">
        <v>115</v>
      </c>
      <c r="C69" s="61">
        <v>6.462035541195477E-4</v>
      </c>
      <c r="D69" s="70">
        <v>2.5416425734567753E-2</v>
      </c>
      <c r="E69" s="1">
        <v>3095</v>
      </c>
      <c r="F69" s="58">
        <v>0</v>
      </c>
      <c r="H69" s="56" t="s">
        <v>115</v>
      </c>
      <c r="I69" s="75">
        <v>-4.876105457495253E-3</v>
      </c>
      <c r="J69" s="2"/>
      <c r="L69">
        <f t="shared" si="4"/>
        <v>-0.19172461744653846</v>
      </c>
      <c r="M69">
        <f t="shared" si="1"/>
        <v>1.2397324115521403E-4</v>
      </c>
    </row>
    <row r="70" spans="2:13" x14ac:dyDescent="0.25">
      <c r="B70" s="56" t="s">
        <v>116</v>
      </c>
      <c r="C70" s="61">
        <v>5.5896607431340874E-2</v>
      </c>
      <c r="D70" s="70">
        <v>0.22975907599918541</v>
      </c>
      <c r="E70" s="1">
        <v>3095</v>
      </c>
      <c r="F70" s="58">
        <v>0</v>
      </c>
      <c r="H70" s="56" t="s">
        <v>116</v>
      </c>
      <c r="I70" s="75">
        <v>-4.5655233406179017E-2</v>
      </c>
      <c r="J70" s="2"/>
      <c r="L70">
        <f t="shared" si="4"/>
        <v>-0.18760199378343778</v>
      </c>
      <c r="M70">
        <f t="shared" si="1"/>
        <v>1.1107168009765481E-2</v>
      </c>
    </row>
    <row r="71" spans="2:13" x14ac:dyDescent="0.25">
      <c r="B71" s="56" t="s">
        <v>116</v>
      </c>
      <c r="C71" s="61">
        <v>1.1308562197092083E-2</v>
      </c>
      <c r="D71" s="70">
        <v>0.10575581441621953</v>
      </c>
      <c r="E71" s="1">
        <v>3095</v>
      </c>
      <c r="F71" s="58">
        <v>0</v>
      </c>
      <c r="H71" s="56" t="s">
        <v>116</v>
      </c>
      <c r="I71" s="75">
        <v>-4.2474209288414109E-3</v>
      </c>
      <c r="J71" s="2"/>
      <c r="L71">
        <f t="shared" si="4"/>
        <v>-3.9708348219635349E-2</v>
      </c>
      <c r="M71">
        <f t="shared" si="1"/>
        <v>4.5418045349256115E-4</v>
      </c>
    </row>
    <row r="72" spans="2:13" x14ac:dyDescent="0.25">
      <c r="B72" s="56" t="s">
        <v>117</v>
      </c>
      <c r="C72" s="61">
        <v>3.5541195476575119E-3</v>
      </c>
      <c r="D72" s="70">
        <v>5.9520016907983024E-2</v>
      </c>
      <c r="E72" s="1">
        <v>3095</v>
      </c>
      <c r="F72" s="58">
        <v>0</v>
      </c>
      <c r="H72" s="56" t="s">
        <v>117</v>
      </c>
      <c r="I72" s="75">
        <v>-1.2087186076179405E-2</v>
      </c>
      <c r="J72" s="2"/>
      <c r="L72">
        <f t="shared" si="4"/>
        <v>-0.20235590306518328</v>
      </c>
      <c r="M72">
        <f t="shared" ref="M72:M123" si="9">((0-C72)/D72)*I72</f>
        <v>7.2176230016764457E-4</v>
      </c>
    </row>
    <row r="73" spans="2:13" x14ac:dyDescent="0.25">
      <c r="B73" s="56" t="s">
        <v>172</v>
      </c>
      <c r="C73" s="61">
        <v>3.2310177705977385E-4</v>
      </c>
      <c r="D73" s="70">
        <v>1.7975032046141592E-2</v>
      </c>
      <c r="E73" s="1">
        <v>3095</v>
      </c>
      <c r="F73" s="58">
        <v>0</v>
      </c>
      <c r="H73" s="56" t="s">
        <v>172</v>
      </c>
      <c r="I73" s="75">
        <v>-1.0302040341842122E-3</v>
      </c>
      <c r="J73" s="2"/>
      <c r="L73">
        <f t="shared" si="4"/>
        <v>-5.7294538935250397E-2</v>
      </c>
      <c r="M73">
        <f t="shared" si="9"/>
        <v>1.8517950528523078E-5</v>
      </c>
    </row>
    <row r="74" spans="2:13" x14ac:dyDescent="0.25">
      <c r="B74" s="56" t="s">
        <v>118</v>
      </c>
      <c r="C74" s="61">
        <v>0.87205169628432955</v>
      </c>
      <c r="D74" s="70">
        <v>0.33408621319018367</v>
      </c>
      <c r="E74" s="1">
        <v>3095</v>
      </c>
      <c r="F74" s="58">
        <v>0</v>
      </c>
      <c r="H74" s="56" t="s">
        <v>118</v>
      </c>
      <c r="I74" s="75">
        <v>4.4619383685032862E-2</v>
      </c>
      <c r="J74" s="2"/>
      <c r="L74">
        <f t="shared" si="4"/>
        <v>1.7088326994471621E-2</v>
      </c>
      <c r="M74">
        <f t="shared" si="9"/>
        <v>-0.11646816807595679</v>
      </c>
    </row>
    <row r="75" spans="2:13" x14ac:dyDescent="0.25">
      <c r="B75" s="56" t="s">
        <v>119</v>
      </c>
      <c r="C75" s="61">
        <v>5.1696284329563816E-3</v>
      </c>
      <c r="D75" s="70">
        <v>7.1725627171232792E-2</v>
      </c>
      <c r="E75" s="1">
        <v>3095</v>
      </c>
      <c r="F75" s="58">
        <v>0</v>
      </c>
      <c r="H75" s="56" t="s">
        <v>119</v>
      </c>
      <c r="I75" s="75">
        <v>-8.9921642700416457E-3</v>
      </c>
      <c r="J75" s="2"/>
      <c r="L75">
        <f t="shared" si="4"/>
        <v>-0.12472080725904469</v>
      </c>
      <c r="M75">
        <f t="shared" si="9"/>
        <v>6.4811072300900133E-4</v>
      </c>
    </row>
    <row r="76" spans="2:13" x14ac:dyDescent="0.25">
      <c r="B76" s="56" t="s">
        <v>120</v>
      </c>
      <c r="C76" s="61">
        <v>2.9079159935379646E-3</v>
      </c>
      <c r="D76" s="70">
        <v>5.385533531214181E-2</v>
      </c>
      <c r="E76" s="1">
        <v>3095</v>
      </c>
      <c r="F76" s="58">
        <v>0</v>
      </c>
      <c r="H76" s="56" t="s">
        <v>120</v>
      </c>
      <c r="I76" s="75">
        <v>-2.9891671819678558E-3</v>
      </c>
      <c r="J76" s="2"/>
      <c r="L76">
        <f t="shared" si="4"/>
        <v>-5.5342240794480718E-2</v>
      </c>
      <c r="M76">
        <f t="shared" si="9"/>
        <v>1.613999245464441E-4</v>
      </c>
    </row>
    <row r="77" spans="2:13" x14ac:dyDescent="0.25">
      <c r="B77" s="56" t="s">
        <v>121</v>
      </c>
      <c r="C77" s="61">
        <v>4.1680129240710823E-2</v>
      </c>
      <c r="D77" s="70">
        <v>0.1998894841132686</v>
      </c>
      <c r="E77" s="1">
        <v>3095</v>
      </c>
      <c r="F77" s="58">
        <v>0</v>
      </c>
      <c r="H77" s="56" t="s">
        <v>121</v>
      </c>
      <c r="I77" s="75">
        <v>-7.8333452294293594E-3</v>
      </c>
      <c r="J77" s="2"/>
      <c r="L77">
        <f t="shared" si="4"/>
        <v>-3.7555004062273911E-2</v>
      </c>
      <c r="M77">
        <f t="shared" si="9"/>
        <v>1.6333767781636327E-3</v>
      </c>
    </row>
    <row r="78" spans="2:13" x14ac:dyDescent="0.25">
      <c r="B78" s="56" t="s">
        <v>173</v>
      </c>
      <c r="C78" s="61">
        <v>3.2310177705977385E-4</v>
      </c>
      <c r="D78" s="70">
        <v>1.7975032046140395E-2</v>
      </c>
      <c r="E78" s="1">
        <v>3095</v>
      </c>
      <c r="F78" s="58">
        <v>0</v>
      </c>
      <c r="H78" s="56" t="s">
        <v>173</v>
      </c>
      <c r="I78" s="75">
        <v>-3.2388411579544907E-3</v>
      </c>
      <c r="J78" s="2"/>
      <c r="L78">
        <f t="shared" si="4"/>
        <v>-0.18012733853879062</v>
      </c>
      <c r="M78">
        <f t="shared" si="9"/>
        <v>5.8218273606590384E-5</v>
      </c>
    </row>
    <row r="79" spans="2:13" x14ac:dyDescent="0.25">
      <c r="B79" s="56" t="s">
        <v>122</v>
      </c>
      <c r="C79" s="61">
        <v>3.2310177705977385E-3</v>
      </c>
      <c r="D79" s="70">
        <v>5.6759309418403306E-2</v>
      </c>
      <c r="E79" s="1">
        <v>3095</v>
      </c>
      <c r="F79" s="58">
        <v>0</v>
      </c>
      <c r="H79" s="56" t="s">
        <v>122</v>
      </c>
      <c r="I79" s="75">
        <v>-3.8928071132110715E-3</v>
      </c>
      <c r="J79" s="2"/>
      <c r="L79">
        <f t="shared" si="4"/>
        <v>-6.8362871641857476E-2</v>
      </c>
      <c r="M79">
        <f t="shared" si="9"/>
        <v>2.2159763903357367E-4</v>
      </c>
    </row>
    <row r="80" spans="2:13" x14ac:dyDescent="0.25">
      <c r="B80" s="56" t="s">
        <v>124</v>
      </c>
      <c r="C80" s="61">
        <v>5.8158319870759293E-3</v>
      </c>
      <c r="D80" s="70">
        <v>7.605180383309959E-2</v>
      </c>
      <c r="E80" s="1">
        <v>3095</v>
      </c>
      <c r="F80" s="58">
        <v>0</v>
      </c>
      <c r="H80" s="56" t="s">
        <v>124</v>
      </c>
      <c r="I80" s="75">
        <v>-1.3936295975130816E-2</v>
      </c>
      <c r="J80" s="2"/>
      <c r="L80">
        <f t="shared" si="4"/>
        <v>-0.18218167250343581</v>
      </c>
      <c r="M80">
        <f t="shared" si="9"/>
        <v>1.065736140741581E-3</v>
      </c>
    </row>
    <row r="81" spans="2:13" x14ac:dyDescent="0.25">
      <c r="B81" s="56" t="s">
        <v>125</v>
      </c>
      <c r="C81" s="61">
        <v>9.6930533117932144E-4</v>
      </c>
      <c r="D81" s="70">
        <v>3.1123604549972751E-2</v>
      </c>
      <c r="E81" s="1">
        <v>3095</v>
      </c>
      <c r="F81" s="58">
        <v>0</v>
      </c>
      <c r="H81" s="56" t="s">
        <v>125</v>
      </c>
      <c r="I81" s="75">
        <v>-9.6550535522021592E-3</v>
      </c>
      <c r="J81" s="2"/>
      <c r="L81">
        <f t="shared" si="4"/>
        <v>-0.30991573748579943</v>
      </c>
      <c r="M81">
        <f t="shared" si="9"/>
        <v>3.0069444128635132E-4</v>
      </c>
    </row>
    <row r="82" spans="2:13" x14ac:dyDescent="0.25">
      <c r="B82" s="56" t="s">
        <v>126</v>
      </c>
      <c r="C82" s="61">
        <v>3.2310177705977385E-4</v>
      </c>
      <c r="D82" s="70">
        <v>1.7975032046140749E-2</v>
      </c>
      <c r="E82" s="1">
        <v>3095</v>
      </c>
      <c r="F82" s="58">
        <v>0</v>
      </c>
      <c r="H82" s="56" t="s">
        <v>126</v>
      </c>
      <c r="I82" s="75">
        <v>-5.0186095356356117E-3</v>
      </c>
      <c r="J82" s="2"/>
      <c r="L82">
        <f t="shared" si="4"/>
        <v>-0.27910871040997282</v>
      </c>
      <c r="M82">
        <f t="shared" si="9"/>
        <v>9.0209667230114031E-5</v>
      </c>
    </row>
    <row r="83" spans="2:13" x14ac:dyDescent="0.25">
      <c r="B83" s="56" t="s">
        <v>174</v>
      </c>
      <c r="C83" s="61">
        <v>1.9386106623586429E-3</v>
      </c>
      <c r="D83" s="70">
        <v>4.3994065592731821E-2</v>
      </c>
      <c r="E83" s="1">
        <v>3095</v>
      </c>
      <c r="F83" s="58">
        <v>0</v>
      </c>
      <c r="H83" s="56" t="s">
        <v>174</v>
      </c>
      <c r="I83" s="75">
        <v>1.3820702532485163E-3</v>
      </c>
      <c r="J83" s="2"/>
      <c r="L83">
        <f t="shared" si="4"/>
        <v>3.1354023287798315E-2</v>
      </c>
      <c r="M83">
        <f t="shared" si="9"/>
        <v>-6.0901307778177366E-5</v>
      </c>
    </row>
    <row r="84" spans="2:13" x14ac:dyDescent="0.25">
      <c r="B84" s="56" t="s">
        <v>127</v>
      </c>
      <c r="C84" s="61">
        <v>0.93667205169628431</v>
      </c>
      <c r="D84" s="70">
        <v>0.24359123764553128</v>
      </c>
      <c r="E84" s="1">
        <v>3095</v>
      </c>
      <c r="F84" s="58">
        <v>0</v>
      </c>
      <c r="H84" s="56" t="s">
        <v>127</v>
      </c>
      <c r="I84" s="75">
        <v>-1.9200656957597963E-2</v>
      </c>
      <c r="J84" s="2"/>
      <c r="L84">
        <f t="shared" ref="L84:L123" si="10">((1-C84)/D84)*I84</f>
        <v>-4.9917157240998537E-3</v>
      </c>
      <c r="M84">
        <f t="shared" si="9"/>
        <v>7.3831550429415665E-2</v>
      </c>
    </row>
    <row r="85" spans="2:13" x14ac:dyDescent="0.25">
      <c r="B85" s="56" t="s">
        <v>128</v>
      </c>
      <c r="C85" s="61">
        <v>1.2924071082390954E-3</v>
      </c>
      <c r="D85" s="70">
        <v>3.5932630939671126E-2</v>
      </c>
      <c r="E85" s="1">
        <v>3095</v>
      </c>
      <c r="F85" s="58">
        <v>0</v>
      </c>
      <c r="H85" s="56" t="s">
        <v>128</v>
      </c>
      <c r="I85" s="75">
        <v>7.9003337334185243E-4</v>
      </c>
      <c r="J85" s="2"/>
      <c r="L85">
        <f t="shared" si="10"/>
        <v>2.1958100700143743E-2</v>
      </c>
      <c r="M85">
        <f t="shared" si="9"/>
        <v>-2.8415529861072463E-5</v>
      </c>
    </row>
    <row r="86" spans="2:13" x14ac:dyDescent="0.25">
      <c r="B86" s="56" t="s">
        <v>129</v>
      </c>
      <c r="C86" s="61">
        <v>2.2617124394184169E-3</v>
      </c>
      <c r="D86" s="70">
        <v>4.7511329621942204E-2</v>
      </c>
      <c r="E86" s="1">
        <v>3095</v>
      </c>
      <c r="F86" s="58">
        <v>0</v>
      </c>
      <c r="H86" s="56" t="s">
        <v>129</v>
      </c>
      <c r="I86" s="75">
        <v>1.3142767014395818E-3</v>
      </c>
      <c r="J86" s="2"/>
      <c r="L86">
        <f t="shared" si="10"/>
        <v>2.7599820840827349E-2</v>
      </c>
      <c r="M86">
        <f t="shared" si="9"/>
        <v>-6.2564360714310708E-5</v>
      </c>
    </row>
    <row r="87" spans="2:13" x14ac:dyDescent="0.25">
      <c r="B87" s="56" t="s">
        <v>130</v>
      </c>
      <c r="C87" s="61">
        <v>3.5541195476575119E-3</v>
      </c>
      <c r="D87" s="70">
        <v>5.9520016907982774E-2</v>
      </c>
      <c r="E87" s="1">
        <v>3095</v>
      </c>
      <c r="F87" s="58">
        <v>0</v>
      </c>
      <c r="H87" s="56" t="s">
        <v>130</v>
      </c>
      <c r="I87" s="75">
        <v>3.1587871934033668E-3</v>
      </c>
      <c r="J87" s="2"/>
      <c r="L87">
        <f t="shared" si="10"/>
        <v>5.2882385617572858E-2</v>
      </c>
      <c r="M87">
        <f t="shared" si="9"/>
        <v>-1.8862070097059059E-4</v>
      </c>
    </row>
    <row r="88" spans="2:13" x14ac:dyDescent="0.25">
      <c r="B88" s="56" t="s">
        <v>131</v>
      </c>
      <c r="C88" s="61">
        <v>4.361873990306947E-2</v>
      </c>
      <c r="D88" s="70">
        <v>0.20427831101077745</v>
      </c>
      <c r="E88" s="1">
        <v>3095</v>
      </c>
      <c r="F88" s="58">
        <v>0</v>
      </c>
      <c r="H88" s="56" t="s">
        <v>131</v>
      </c>
      <c r="I88" s="75">
        <v>2.6470397960411642E-2</v>
      </c>
      <c r="J88" s="2"/>
      <c r="L88">
        <f t="shared" si="10"/>
        <v>0.12392795119257707</v>
      </c>
      <c r="M88">
        <f t="shared" si="9"/>
        <v>-5.6521193956074007E-3</v>
      </c>
    </row>
    <row r="89" spans="2:13" x14ac:dyDescent="0.25">
      <c r="B89" s="56" t="s">
        <v>175</v>
      </c>
      <c r="C89" s="61">
        <v>1.2924071082390954E-3</v>
      </c>
      <c r="D89" s="70">
        <v>3.593263093967107E-2</v>
      </c>
      <c r="E89" s="1">
        <v>3095</v>
      </c>
      <c r="F89" s="58">
        <v>0</v>
      </c>
      <c r="H89" s="56" t="s">
        <v>175</v>
      </c>
      <c r="I89" s="75">
        <v>5.7491922621266374E-3</v>
      </c>
      <c r="J89" s="2"/>
      <c r="L89">
        <f t="shared" si="10"/>
        <v>0.15979241750542947</v>
      </c>
      <c r="M89">
        <f t="shared" si="9"/>
        <v>-2.067841054745124E-4</v>
      </c>
    </row>
    <row r="90" spans="2:13" x14ac:dyDescent="0.25">
      <c r="B90" s="56" t="s">
        <v>132</v>
      </c>
      <c r="C90" s="61">
        <v>1.6155088852988692E-3</v>
      </c>
      <c r="D90" s="70">
        <v>4.0167403641651847E-2</v>
      </c>
      <c r="E90" s="1">
        <v>3095</v>
      </c>
      <c r="F90" s="58">
        <v>0</v>
      </c>
      <c r="H90" s="56" t="s">
        <v>132</v>
      </c>
      <c r="I90" s="75">
        <v>2.421973983711868E-3</v>
      </c>
      <c r="J90" s="2"/>
      <c r="L90">
        <f t="shared" si="10"/>
        <v>6.0199590812332088E-2</v>
      </c>
      <c r="M90">
        <f t="shared" si="9"/>
        <v>-9.7410341120278445E-5</v>
      </c>
    </row>
    <row r="91" spans="2:13" x14ac:dyDescent="0.25">
      <c r="B91" s="56" t="s">
        <v>176</v>
      </c>
      <c r="C91" s="61">
        <v>3.2310177705977385E-4</v>
      </c>
      <c r="D91" s="70">
        <v>1.7975032046141832E-2</v>
      </c>
      <c r="E91" s="1">
        <v>3095</v>
      </c>
      <c r="F91" s="58">
        <v>0</v>
      </c>
      <c r="H91" s="56" t="s">
        <v>176</v>
      </c>
      <c r="I91" s="75">
        <v>4.5189693098296796E-3</v>
      </c>
      <c r="J91" s="2"/>
      <c r="L91">
        <f t="shared" si="10"/>
        <v>0.25132134458613303</v>
      </c>
      <c r="M91">
        <f t="shared" si="9"/>
        <v>-8.1228618159706869E-5</v>
      </c>
    </row>
    <row r="92" spans="2:13" x14ac:dyDescent="0.25">
      <c r="B92" s="56" t="s">
        <v>133</v>
      </c>
      <c r="C92" s="61">
        <v>3.8126009693053312E-2</v>
      </c>
      <c r="D92" s="70">
        <v>0.19153138079884599</v>
      </c>
      <c r="E92" s="1">
        <v>3095</v>
      </c>
      <c r="F92" s="58">
        <v>0</v>
      </c>
      <c r="H92" s="56" t="s">
        <v>133</v>
      </c>
      <c r="I92" s="75">
        <v>2.7709156725371342E-2</v>
      </c>
      <c r="J92" s="2"/>
      <c r="L92">
        <f t="shared" si="10"/>
        <v>0.1391558763702814</v>
      </c>
      <c r="M92">
        <f t="shared" si="9"/>
        <v>-5.5157519018116238E-3</v>
      </c>
    </row>
    <row r="93" spans="2:13" x14ac:dyDescent="0.25">
      <c r="B93" s="56" t="s">
        <v>134</v>
      </c>
      <c r="C93" s="61">
        <v>1.9386106623586429E-3</v>
      </c>
      <c r="D93" s="70">
        <v>4.399406559273171E-2</v>
      </c>
      <c r="E93" s="1">
        <v>3095</v>
      </c>
      <c r="F93" s="58">
        <v>0</v>
      </c>
      <c r="H93" s="56" t="s">
        <v>134</v>
      </c>
      <c r="I93" s="75">
        <v>5.9688343132951165E-3</v>
      </c>
      <c r="J93" s="2"/>
      <c r="L93">
        <f t="shared" si="10"/>
        <v>0.1354106056621808</v>
      </c>
      <c r="M93">
        <f t="shared" si="9"/>
        <v>-2.6301833407998862E-4</v>
      </c>
    </row>
    <row r="94" spans="2:13" x14ac:dyDescent="0.25">
      <c r="B94" s="56" t="s">
        <v>177</v>
      </c>
      <c r="C94" s="61">
        <v>3.2310177705977385E-3</v>
      </c>
      <c r="D94" s="70">
        <v>5.6759309418404187E-2</v>
      </c>
      <c r="E94" s="1">
        <v>3095</v>
      </c>
      <c r="F94" s="58">
        <v>0</v>
      </c>
      <c r="H94" s="56" t="s">
        <v>177</v>
      </c>
      <c r="I94" s="75">
        <v>3.2923313395467357E-3</v>
      </c>
      <c r="J94" s="2"/>
      <c r="L94">
        <f t="shared" si="10"/>
        <v>5.7817718222940115E-2</v>
      </c>
      <c r="M94">
        <f t="shared" si="9"/>
        <v>-1.8741561822671027E-4</v>
      </c>
    </row>
    <row r="95" spans="2:13" x14ac:dyDescent="0.25">
      <c r="B95" s="56" t="s">
        <v>135</v>
      </c>
      <c r="C95" s="61">
        <v>0.45169628432956382</v>
      </c>
      <c r="D95" s="70">
        <v>0.49774169855786349</v>
      </c>
      <c r="E95" s="1">
        <v>3095</v>
      </c>
      <c r="F95" s="58">
        <v>0</v>
      </c>
      <c r="H95" s="56" t="s">
        <v>135</v>
      </c>
      <c r="I95" s="75">
        <v>4.4469650267616206E-2</v>
      </c>
      <c r="J95" s="2"/>
      <c r="L95">
        <f t="shared" si="10"/>
        <v>4.8987003795230986E-2</v>
      </c>
      <c r="M95">
        <f t="shared" si="9"/>
        <v>-4.0355822808328175E-2</v>
      </c>
    </row>
    <row r="96" spans="2:13" x14ac:dyDescent="0.25">
      <c r="B96" s="56" t="s">
        <v>136</v>
      </c>
      <c r="C96" s="61">
        <v>0.38352180936995156</v>
      </c>
      <c r="D96" s="70">
        <v>0.48632216448128879</v>
      </c>
      <c r="E96" s="1">
        <v>3095</v>
      </c>
      <c r="F96" s="58">
        <v>0</v>
      </c>
      <c r="H96" s="56" t="s">
        <v>136</v>
      </c>
      <c r="I96" s="75">
        <v>-4.5700722018381906E-2</v>
      </c>
      <c r="J96" s="2"/>
      <c r="L96">
        <f t="shared" si="10"/>
        <v>-5.793175898209111E-2</v>
      </c>
      <c r="M96">
        <f t="shared" si="9"/>
        <v>3.604035529965522E-2</v>
      </c>
    </row>
    <row r="97" spans="2:13" x14ac:dyDescent="0.25">
      <c r="B97" s="56" t="s">
        <v>137</v>
      </c>
      <c r="C97" s="61">
        <v>3.2310177705977385E-4</v>
      </c>
      <c r="D97" s="70">
        <v>1.7975032046141877E-2</v>
      </c>
      <c r="E97" s="1">
        <v>3095</v>
      </c>
      <c r="F97" s="58">
        <v>0</v>
      </c>
      <c r="H97" s="56" t="s">
        <v>137</v>
      </c>
      <c r="I97" s="75">
        <v>-3.8342775159780334E-3</v>
      </c>
      <c r="J97" s="2"/>
      <c r="L97">
        <f t="shared" si="10"/>
        <v>-0.21324238222549352</v>
      </c>
      <c r="M97">
        <f t="shared" si="9"/>
        <v>6.8921261223494997E-5</v>
      </c>
    </row>
    <row r="98" spans="2:13" x14ac:dyDescent="0.25">
      <c r="B98" s="56" t="s">
        <v>138</v>
      </c>
      <c r="C98" s="61">
        <v>8.7237479806138926E-3</v>
      </c>
      <c r="D98" s="70">
        <v>9.3007737173070981E-2</v>
      </c>
      <c r="E98" s="1">
        <v>3095</v>
      </c>
      <c r="F98" s="58">
        <v>0</v>
      </c>
      <c r="H98" s="56" t="s">
        <v>138</v>
      </c>
      <c r="I98" s="75">
        <v>-3.5780825158845935E-3</v>
      </c>
      <c r="J98" s="2"/>
      <c r="L98">
        <f t="shared" si="10"/>
        <v>-3.8135195345760105E-2</v>
      </c>
      <c r="M98">
        <f t="shared" si="9"/>
        <v>3.3560960701940111E-4</v>
      </c>
    </row>
    <row r="99" spans="2:13" x14ac:dyDescent="0.25">
      <c r="B99" s="56" t="s">
        <v>139</v>
      </c>
      <c r="C99" s="61">
        <v>0.11114701130856219</v>
      </c>
      <c r="D99" s="70">
        <v>0.31436488959576536</v>
      </c>
      <c r="E99" s="1">
        <v>3095</v>
      </c>
      <c r="F99" s="58">
        <v>0</v>
      </c>
      <c r="H99" s="56" t="s">
        <v>139</v>
      </c>
      <c r="I99" s="75">
        <v>-1.704374191190523E-2</v>
      </c>
      <c r="J99" s="2"/>
      <c r="L99">
        <f t="shared" si="10"/>
        <v>-4.8190435504304331E-2</v>
      </c>
      <c r="M99">
        <f t="shared" si="9"/>
        <v>6.025994116132566E-3</v>
      </c>
    </row>
    <row r="100" spans="2:13" x14ac:dyDescent="0.25">
      <c r="B100" s="56" t="s">
        <v>178</v>
      </c>
      <c r="C100" s="61">
        <v>3.2310177705977385E-4</v>
      </c>
      <c r="D100" s="70">
        <v>1.7975032046141037E-2</v>
      </c>
      <c r="E100" s="1">
        <v>3095</v>
      </c>
      <c r="F100" s="58">
        <v>0</v>
      </c>
      <c r="H100" s="56" t="s">
        <v>178</v>
      </c>
      <c r="I100" s="75">
        <v>1.7066662912327822E-3</v>
      </c>
      <c r="J100" s="2"/>
      <c r="L100">
        <f t="shared" si="10"/>
        <v>9.491581767096284E-2</v>
      </c>
      <c r="M100">
        <f t="shared" si="9"/>
        <v>-3.0677381276975708E-5</v>
      </c>
    </row>
    <row r="101" spans="2:13" x14ac:dyDescent="0.25">
      <c r="B101" s="56" t="s">
        <v>140</v>
      </c>
      <c r="C101" s="60">
        <v>6.0375121163166243</v>
      </c>
      <c r="D101" s="70">
        <v>23.074241178444009</v>
      </c>
      <c r="E101" s="1">
        <v>3095</v>
      </c>
      <c r="F101" s="58">
        <v>0</v>
      </c>
      <c r="H101" s="56" t="s">
        <v>140</v>
      </c>
      <c r="I101" s="75">
        <v>-9.2120284021430607E-3</v>
      </c>
      <c r="J101" s="2"/>
    </row>
    <row r="102" spans="2:13" x14ac:dyDescent="0.25">
      <c r="B102" s="56" t="s">
        <v>141</v>
      </c>
      <c r="C102" s="61">
        <v>0.98513731825525042</v>
      </c>
      <c r="D102" s="70">
        <v>0.12102278608198774</v>
      </c>
      <c r="E102" s="1">
        <v>3095</v>
      </c>
      <c r="F102" s="58">
        <v>0</v>
      </c>
      <c r="H102" s="56" t="s">
        <v>141</v>
      </c>
      <c r="I102" s="75">
        <v>1.1558580279703235E-2</v>
      </c>
      <c r="J102" s="2"/>
      <c r="L102">
        <f t="shared" si="10"/>
        <v>1.4194971515693454E-3</v>
      </c>
      <c r="M102">
        <f t="shared" si="9"/>
        <v>-9.408797424206386E-2</v>
      </c>
    </row>
    <row r="103" spans="2:13" x14ac:dyDescent="0.25">
      <c r="B103" s="56" t="s">
        <v>142</v>
      </c>
      <c r="C103" s="61">
        <v>5.8158319870759293E-3</v>
      </c>
      <c r="D103" s="70">
        <v>7.6051803833099257E-2</v>
      </c>
      <c r="E103" s="1">
        <v>3095</v>
      </c>
      <c r="F103" s="58">
        <v>0</v>
      </c>
      <c r="H103" s="56" t="s">
        <v>142</v>
      </c>
      <c r="I103" s="75">
        <v>-6.7170165558283167E-3</v>
      </c>
      <c r="J103" s="2"/>
      <c r="L103">
        <f t="shared" si="10"/>
        <v>-8.7807930640809259E-2</v>
      </c>
      <c r="M103">
        <f t="shared" si="9"/>
        <v>5.1366355265991775E-4</v>
      </c>
    </row>
    <row r="104" spans="2:13" x14ac:dyDescent="0.25">
      <c r="B104" s="56" t="s">
        <v>143</v>
      </c>
      <c r="C104" s="61">
        <v>4.2003231017770596E-3</v>
      </c>
      <c r="D104" s="70">
        <v>6.4684095849557005E-2</v>
      </c>
      <c r="E104" s="1">
        <v>3095</v>
      </c>
      <c r="F104" s="58">
        <v>0</v>
      </c>
      <c r="H104" s="56" t="s">
        <v>143</v>
      </c>
      <c r="I104" s="75">
        <v>-7.8113749875699471E-3</v>
      </c>
      <c r="J104" s="2"/>
      <c r="L104">
        <f t="shared" si="10"/>
        <v>-0.12025467136225396</v>
      </c>
      <c r="M104">
        <f t="shared" si="9"/>
        <v>5.0723904208608097E-4</v>
      </c>
    </row>
    <row r="105" spans="2:13" x14ac:dyDescent="0.25">
      <c r="B105" s="56" t="s">
        <v>144</v>
      </c>
      <c r="C105" s="61">
        <v>4.8465266558966073E-3</v>
      </c>
      <c r="D105" s="70">
        <v>6.9459316661113255E-2</v>
      </c>
      <c r="E105" s="1">
        <v>3095</v>
      </c>
      <c r="F105" s="58">
        <v>0</v>
      </c>
      <c r="H105" s="56" t="s">
        <v>144</v>
      </c>
      <c r="I105" s="75">
        <v>-5.5102562642393984E-3</v>
      </c>
      <c r="J105" s="2"/>
      <c r="L105">
        <f t="shared" si="10"/>
        <v>-7.8946222392710388E-2</v>
      </c>
      <c r="M105">
        <f t="shared" si="9"/>
        <v>3.8447835580865446E-4</v>
      </c>
    </row>
    <row r="106" spans="2:13" x14ac:dyDescent="0.25">
      <c r="B106" s="56" t="s">
        <v>145</v>
      </c>
      <c r="C106" s="61">
        <v>0.98254686489980603</v>
      </c>
      <c r="D106" s="70">
        <v>0.13095236987304978</v>
      </c>
      <c r="E106" s="1">
        <v>3095</v>
      </c>
      <c r="F106" s="58">
        <v>1</v>
      </c>
      <c r="H106" s="56" t="s">
        <v>145</v>
      </c>
      <c r="I106" s="75">
        <v>1.6052226049834476E-2</v>
      </c>
      <c r="J106" s="2"/>
      <c r="L106">
        <f t="shared" si="10"/>
        <v>2.1394165693848343E-3</v>
      </c>
      <c r="M106">
        <f t="shared" si="9"/>
        <v>-0.12044122909129405</v>
      </c>
    </row>
    <row r="107" spans="2:13" x14ac:dyDescent="0.25">
      <c r="B107" s="56" t="s">
        <v>146</v>
      </c>
      <c r="C107" s="61">
        <v>1.0342598577892695E-2</v>
      </c>
      <c r="D107" s="70">
        <v>0.10117128660123348</v>
      </c>
      <c r="E107" s="1">
        <v>3095</v>
      </c>
      <c r="F107" s="58">
        <v>1</v>
      </c>
      <c r="H107" s="56" t="s">
        <v>146</v>
      </c>
      <c r="I107" s="75">
        <v>-1.6296312147200967E-2</v>
      </c>
      <c r="J107" s="2"/>
      <c r="L107">
        <f t="shared" si="10"/>
        <v>-0.15941050543253449</v>
      </c>
      <c r="M107">
        <f t="shared" si="9"/>
        <v>1.6659491096803079E-3</v>
      </c>
    </row>
    <row r="108" spans="2:13" x14ac:dyDescent="0.25">
      <c r="B108" s="56" t="s">
        <v>147</v>
      </c>
      <c r="C108" s="61">
        <v>3.2320620555914671E-3</v>
      </c>
      <c r="D108" s="70">
        <v>5.6759279685882388E-2</v>
      </c>
      <c r="E108" s="1">
        <v>3095</v>
      </c>
      <c r="F108" s="58">
        <v>1</v>
      </c>
      <c r="H108" s="56" t="s">
        <v>147</v>
      </c>
      <c r="I108" s="75">
        <v>-3.8207478149629188E-4</v>
      </c>
      <c r="J108" s="2"/>
      <c r="L108">
        <f t="shared" si="10"/>
        <v>-6.7097379353696206E-3</v>
      </c>
      <c r="M108">
        <f t="shared" si="9"/>
        <v>2.175660809134118E-5</v>
      </c>
    </row>
    <row r="109" spans="2:13" x14ac:dyDescent="0.25">
      <c r="B109" s="56" t="s">
        <v>148</v>
      </c>
      <c r="C109" s="61">
        <v>3.8784744667097609E-3</v>
      </c>
      <c r="D109" s="70">
        <v>6.215651134451225E-2</v>
      </c>
      <c r="E109" s="1">
        <v>3095</v>
      </c>
      <c r="F109" s="58">
        <v>1</v>
      </c>
      <c r="H109" s="56" t="s">
        <v>148</v>
      </c>
      <c r="I109" s="75">
        <v>-6.9449181985070298E-3</v>
      </c>
      <c r="J109" s="2"/>
      <c r="L109">
        <f t="shared" si="10"/>
        <v>-0.11129940147793568</v>
      </c>
      <c r="M109">
        <f t="shared" si="9"/>
        <v>4.3335263391798448E-4</v>
      </c>
    </row>
    <row r="110" spans="2:13" x14ac:dyDescent="0.25">
      <c r="B110" s="56" t="s">
        <v>149</v>
      </c>
      <c r="C110" s="61">
        <v>0.96800258564964448</v>
      </c>
      <c r="D110" s="70">
        <v>0.1759931243692435</v>
      </c>
      <c r="E110" s="1">
        <v>3095</v>
      </c>
      <c r="F110" s="58">
        <v>1</v>
      </c>
      <c r="H110" s="56" t="s">
        <v>149</v>
      </c>
      <c r="I110" s="75">
        <v>3.5768159795424331E-2</v>
      </c>
      <c r="J110" s="2"/>
      <c r="L110">
        <f t="shared" si="10"/>
        <v>6.503030352042154E-3</v>
      </c>
      <c r="M110">
        <f t="shared" si="9"/>
        <v>-0.19673308994309344</v>
      </c>
    </row>
    <row r="111" spans="2:13" x14ac:dyDescent="0.25">
      <c r="B111" s="56" t="s">
        <v>150</v>
      </c>
      <c r="C111" s="61">
        <v>3.1351001939237233E-2</v>
      </c>
      <c r="D111" s="70">
        <v>0.17426450188332682</v>
      </c>
      <c r="E111" s="1">
        <v>3095</v>
      </c>
      <c r="F111" s="58">
        <v>1</v>
      </c>
      <c r="H111" s="56" t="s">
        <v>150</v>
      </c>
      <c r="I111" s="75">
        <v>-3.5689975608822901E-2</v>
      </c>
      <c r="J111" s="2"/>
      <c r="L111">
        <f t="shared" si="10"/>
        <v>-0.19838268115812424</v>
      </c>
      <c r="M111">
        <f t="shared" si="9"/>
        <v>6.4207941515976143E-3</v>
      </c>
    </row>
    <row r="112" spans="2:13" x14ac:dyDescent="0.25">
      <c r="B112" s="56" t="s">
        <v>151</v>
      </c>
      <c r="C112" s="61">
        <v>6.4641241111829345E-4</v>
      </c>
      <c r="D112" s="70">
        <v>2.5416423078651964E-2</v>
      </c>
      <c r="E112" s="1">
        <v>3095</v>
      </c>
      <c r="F112" s="58">
        <v>1</v>
      </c>
      <c r="H112" s="56" t="s">
        <v>151</v>
      </c>
      <c r="I112" s="75">
        <v>-2.9687251192659202E-3</v>
      </c>
      <c r="J112" s="2"/>
      <c r="L112">
        <f t="shared" si="10"/>
        <v>-0.11672791601409642</v>
      </c>
      <c r="M112">
        <f t="shared" si="9"/>
        <v>7.5503179828005431E-5</v>
      </c>
    </row>
    <row r="113" spans="2:13" x14ac:dyDescent="0.25">
      <c r="B113" s="56" t="s">
        <v>153</v>
      </c>
      <c r="C113" s="61">
        <v>0.92986425339366519</v>
      </c>
      <c r="D113" s="70">
        <v>0.25537565203893242</v>
      </c>
      <c r="E113" s="1">
        <v>3095</v>
      </c>
      <c r="F113" s="58">
        <v>1</v>
      </c>
      <c r="H113" s="56" t="s">
        <v>153</v>
      </c>
      <c r="I113" s="75">
        <v>3.8301328146605494E-2</v>
      </c>
      <c r="J113" s="2"/>
      <c r="L113">
        <f t="shared" si="10"/>
        <v>1.0518983403973347E-2</v>
      </c>
      <c r="M113">
        <f t="shared" si="9"/>
        <v>-0.13946136061396927</v>
      </c>
    </row>
    <row r="114" spans="2:13" x14ac:dyDescent="0.25">
      <c r="B114" s="56" t="s">
        <v>154</v>
      </c>
      <c r="C114" s="61">
        <v>4.3309631544925661E-2</v>
      </c>
      <c r="D114" s="70">
        <v>0.20355320523236248</v>
      </c>
      <c r="E114" s="1">
        <v>3095</v>
      </c>
      <c r="F114" s="58">
        <v>1</v>
      </c>
      <c r="H114" s="56" t="s">
        <v>154</v>
      </c>
      <c r="I114" s="75">
        <v>-2.8106433735004582E-2</v>
      </c>
      <c r="J114" s="2"/>
      <c r="L114">
        <f t="shared" si="10"/>
        <v>-0.13209889972110653</v>
      </c>
      <c r="M114">
        <f t="shared" si="9"/>
        <v>5.9801528927798222E-3</v>
      </c>
    </row>
    <row r="115" spans="2:13" x14ac:dyDescent="0.25">
      <c r="B115" s="56" t="s">
        <v>155</v>
      </c>
      <c r="C115" s="61">
        <v>1.7129928894634779E-2</v>
      </c>
      <c r="D115" s="70">
        <v>0.12975551792004517</v>
      </c>
      <c r="E115" s="1">
        <v>3095</v>
      </c>
      <c r="F115" s="58">
        <v>1</v>
      </c>
      <c r="H115" s="56" t="s">
        <v>155</v>
      </c>
      <c r="I115" s="75">
        <v>-2.1073457737553175E-2</v>
      </c>
      <c r="J115" s="2"/>
      <c r="L115">
        <f t="shared" si="10"/>
        <v>-0.15962689862413201</v>
      </c>
      <c r="M115">
        <f t="shared" si="9"/>
        <v>2.7820538069973687E-3</v>
      </c>
    </row>
    <row r="116" spans="2:13" x14ac:dyDescent="0.25">
      <c r="B116" s="56" t="s">
        <v>156</v>
      </c>
      <c r="C116" s="61">
        <v>9.6961861667744023E-3</v>
      </c>
      <c r="D116" s="70">
        <v>9.7990663537881453E-2</v>
      </c>
      <c r="E116" s="1">
        <v>3095</v>
      </c>
      <c r="F116" s="58">
        <v>1</v>
      </c>
      <c r="H116" s="56" t="s">
        <v>156</v>
      </c>
      <c r="I116" s="75">
        <v>-1.3528580213873315E-2</v>
      </c>
      <c r="J116" s="2"/>
      <c r="L116">
        <f t="shared" si="10"/>
        <v>-0.13672123545084744</v>
      </c>
      <c r="M116">
        <f t="shared" si="9"/>
        <v>1.3386543941009863E-3</v>
      </c>
    </row>
    <row r="117" spans="2:13" x14ac:dyDescent="0.25">
      <c r="B117" s="56" t="s">
        <v>157</v>
      </c>
      <c r="C117" s="61">
        <v>0.94378029079159931</v>
      </c>
      <c r="D117" s="70">
        <v>0.23038273051659056</v>
      </c>
      <c r="E117" s="1">
        <v>3095</v>
      </c>
      <c r="F117" s="58">
        <v>0</v>
      </c>
      <c r="H117" s="56" t="s">
        <v>157</v>
      </c>
      <c r="I117" s="75">
        <v>1.2630988526072815E-2</v>
      </c>
      <c r="J117" s="2"/>
      <c r="L117">
        <f t="shared" si="10"/>
        <v>3.0823078637802763E-3</v>
      </c>
      <c r="M117">
        <f t="shared" si="9"/>
        <v>-5.1743800402886085E-2</v>
      </c>
    </row>
    <row r="118" spans="2:13" x14ac:dyDescent="0.25">
      <c r="B118" s="56" t="s">
        <v>158</v>
      </c>
      <c r="C118" s="61">
        <v>4.2003231017770599E-2</v>
      </c>
      <c r="D118" s="70">
        <v>0.20062892384521486</v>
      </c>
      <c r="E118" s="1">
        <v>3095</v>
      </c>
      <c r="F118" s="58">
        <v>0</v>
      </c>
      <c r="H118" s="56" t="s">
        <v>158</v>
      </c>
      <c r="I118" s="75">
        <v>-1.0161407153281381E-2</v>
      </c>
      <c r="J118" s="2"/>
      <c r="L118">
        <f t="shared" si="10"/>
        <v>-4.8520397929596198E-2</v>
      </c>
      <c r="M118">
        <f t="shared" si="9"/>
        <v>2.1273698923600362E-3</v>
      </c>
    </row>
    <row r="119" spans="2:13" x14ac:dyDescent="0.25">
      <c r="B119" s="56" t="s">
        <v>159</v>
      </c>
      <c r="C119" s="61">
        <v>9.6930533117932146E-3</v>
      </c>
      <c r="D119" s="70">
        <v>9.7990818535915625E-2</v>
      </c>
      <c r="E119" s="1">
        <v>3095</v>
      </c>
      <c r="F119" s="58">
        <v>0</v>
      </c>
      <c r="H119" s="56" t="s">
        <v>159</v>
      </c>
      <c r="I119" s="75">
        <v>-6.4696947519092976E-3</v>
      </c>
      <c r="J119" s="2"/>
      <c r="L119">
        <f t="shared" si="10"/>
        <v>-6.5383509919551511E-2</v>
      </c>
      <c r="M119">
        <f t="shared" si="9"/>
        <v>6.3996910198582235E-4</v>
      </c>
    </row>
    <row r="120" spans="2:13" x14ac:dyDescent="0.25">
      <c r="B120" s="56" t="s">
        <v>160</v>
      </c>
      <c r="C120" s="61">
        <v>4.5234248788368339E-3</v>
      </c>
      <c r="D120" s="70">
        <v>6.7114967719215129E-2</v>
      </c>
      <c r="E120" s="1">
        <v>3095</v>
      </c>
      <c r="F120" s="58">
        <v>0</v>
      </c>
      <c r="H120" s="56" t="s">
        <v>160</v>
      </c>
      <c r="I120" s="75">
        <v>-3.5360034801812617E-3</v>
      </c>
      <c r="J120" s="2"/>
      <c r="L120">
        <f t="shared" si="10"/>
        <v>-5.2447445833451123E-2</v>
      </c>
      <c r="M120">
        <f t="shared" si="9"/>
        <v>2.3832010440386748E-4</v>
      </c>
    </row>
    <row r="121" spans="2:13" x14ac:dyDescent="0.25">
      <c r="B121" s="56" t="s">
        <v>161</v>
      </c>
      <c r="C121" s="61">
        <v>0.7869382476559974</v>
      </c>
      <c r="D121" s="70">
        <v>0.40940475228993212</v>
      </c>
      <c r="E121" s="1">
        <v>3095</v>
      </c>
      <c r="F121" s="58">
        <v>2</v>
      </c>
      <c r="H121" s="56" t="s">
        <v>161</v>
      </c>
      <c r="I121" s="75">
        <v>4.8075921236683042E-2</v>
      </c>
      <c r="J121" s="2"/>
      <c r="L121">
        <f t="shared" si="10"/>
        <v>2.5019592388575779E-2</v>
      </c>
      <c r="M121">
        <f t="shared" si="9"/>
        <v>-9.2409238048244968E-2</v>
      </c>
    </row>
    <row r="122" spans="2:13" x14ac:dyDescent="0.25">
      <c r="B122" s="56" t="s">
        <v>162</v>
      </c>
      <c r="C122" s="61">
        <v>0.13126414484319432</v>
      </c>
      <c r="D122" s="70">
        <v>0.33763443643626662</v>
      </c>
      <c r="E122" s="1">
        <v>3095</v>
      </c>
      <c r="F122" s="58">
        <v>2</v>
      </c>
      <c r="H122" s="56" t="s">
        <v>162</v>
      </c>
      <c r="I122" s="75">
        <v>-3.3282211558365686E-2</v>
      </c>
      <c r="J122" s="2"/>
      <c r="L122">
        <f t="shared" si="10"/>
        <v>-8.5635371868012539E-2</v>
      </c>
      <c r="M122">
        <f t="shared" si="9"/>
        <v>1.2939323028810233E-2</v>
      </c>
    </row>
    <row r="123" spans="2:13" x14ac:dyDescent="0.25">
      <c r="B123" s="56" t="s">
        <v>163</v>
      </c>
      <c r="C123" s="61">
        <v>7.5654704170708048E-2</v>
      </c>
      <c r="D123" s="70">
        <v>0.26440209483245752</v>
      </c>
      <c r="E123" s="1">
        <v>3095</v>
      </c>
      <c r="F123" s="58">
        <v>2</v>
      </c>
      <c r="H123" s="56" t="s">
        <v>163</v>
      </c>
      <c r="I123" s="75">
        <v>-2.934449484831313E-2</v>
      </c>
      <c r="J123" s="2"/>
      <c r="L123">
        <f t="shared" si="10"/>
        <v>-0.10258786258373995</v>
      </c>
      <c r="M123">
        <f t="shared" si="9"/>
        <v>8.3964882282599341E-3</v>
      </c>
    </row>
    <row r="124" spans="2:13" x14ac:dyDescent="0.25">
      <c r="B124" s="56" t="s">
        <v>164</v>
      </c>
      <c r="C124" s="61">
        <v>6.1429033301002266E-3</v>
      </c>
      <c r="D124" s="70">
        <v>7.8122946952680267E-2</v>
      </c>
      <c r="E124" s="1">
        <v>3095</v>
      </c>
      <c r="F124" s="58">
        <v>2</v>
      </c>
      <c r="H124" s="56" t="s">
        <v>164</v>
      </c>
      <c r="I124" s="75">
        <v>-8.7879937872117776E-3</v>
      </c>
      <c r="J124" s="2"/>
      <c r="L124">
        <f t="shared" ref="L124:L127" si="11">((1-C124)/D124)*I124</f>
        <v>-0.11179826583093029</v>
      </c>
      <c r="M124">
        <f t="shared" ref="M124:M127" si="12">((0-C124)/D124)*I124</f>
        <v>6.9101075172012878E-4</v>
      </c>
    </row>
    <row r="125" spans="2:13" x14ac:dyDescent="0.25">
      <c r="B125" s="56" t="s">
        <v>165</v>
      </c>
      <c r="C125" s="61">
        <v>0.99676689298415777</v>
      </c>
      <c r="D125" s="70">
        <v>5.6759249934119599E-2</v>
      </c>
      <c r="E125" s="1">
        <v>3095</v>
      </c>
      <c r="F125" s="58">
        <v>2</v>
      </c>
      <c r="H125" s="56" t="s">
        <v>165</v>
      </c>
      <c r="I125" s="75">
        <v>1.1059334354761548E-3</v>
      </c>
      <c r="J125" s="2"/>
      <c r="L125">
        <f t="shared" si="11"/>
        <v>6.2995919668470816E-5</v>
      </c>
      <c r="M125">
        <f t="shared" si="12"/>
        <v>-1.9421642033789523E-2</v>
      </c>
    </row>
    <row r="126" spans="2:13" x14ac:dyDescent="0.25">
      <c r="B126" s="56" t="s">
        <v>166</v>
      </c>
      <c r="C126" s="61">
        <v>9.6993210475266732E-4</v>
      </c>
      <c r="D126" s="70">
        <v>3.1123594786782054E-2</v>
      </c>
      <c r="E126" s="1">
        <v>3095</v>
      </c>
      <c r="F126" s="58">
        <v>2</v>
      </c>
      <c r="H126" s="56" t="s">
        <v>166</v>
      </c>
      <c r="I126" s="75">
        <v>7.9455279166009622E-4</v>
      </c>
      <c r="J126" s="2"/>
      <c r="L126">
        <f t="shared" si="11"/>
        <v>2.550419175022987E-2</v>
      </c>
      <c r="M126">
        <f t="shared" si="12"/>
        <v>-2.4761351213815408E-5</v>
      </c>
    </row>
    <row r="127" spans="2:13" x14ac:dyDescent="0.25">
      <c r="B127" s="56" t="s">
        <v>167</v>
      </c>
      <c r="C127" s="61">
        <v>6.4662140316844492E-4</v>
      </c>
      <c r="D127" s="70">
        <v>2.5416420421018538E-2</v>
      </c>
      <c r="E127" s="1">
        <v>3095</v>
      </c>
      <c r="F127" s="58">
        <v>2</v>
      </c>
      <c r="H127" s="56" t="s">
        <v>167</v>
      </c>
      <c r="I127" s="75">
        <v>1.3989581375659478E-3</v>
      </c>
      <c r="J127" s="2"/>
      <c r="L127">
        <f t="shared" si="11"/>
        <v>5.5005918147935463E-2</v>
      </c>
      <c r="M127">
        <f t="shared" si="12"/>
        <v>-3.5591017889314438E-5</v>
      </c>
    </row>
    <row r="128" spans="2:13" ht="15.75" thickBot="1" x14ac:dyDescent="0.3">
      <c r="B128" s="62" t="s">
        <v>168</v>
      </c>
      <c r="C128" s="63">
        <v>1.6165535079211122E-3</v>
      </c>
      <c r="D128" s="71">
        <v>4.0167382627807918E-2</v>
      </c>
      <c r="E128" s="64">
        <v>3095</v>
      </c>
      <c r="F128" s="65">
        <v>2</v>
      </c>
      <c r="H128" s="62" t="s">
        <v>168</v>
      </c>
      <c r="I128" s="76">
        <v>-3.0636250490867277E-3</v>
      </c>
      <c r="J128" s="2"/>
      <c r="L128">
        <f t="shared" ref="L128" si="13">((1-C128)/D128)*I128</f>
        <v>-7.6148166376893811E-2</v>
      </c>
      <c r="M128">
        <f t="shared" ref="M128" si="14">((0-C128)/D128)*I128</f>
        <v>1.2329690151699127E-4</v>
      </c>
    </row>
    <row r="129" spans="2:10" ht="15.75" thickTop="1" x14ac:dyDescent="0.25">
      <c r="B129" s="124" t="s">
        <v>169</v>
      </c>
      <c r="C129" s="124"/>
      <c r="D129" s="124"/>
      <c r="E129" s="124"/>
      <c r="F129" s="124"/>
      <c r="H129" s="124" t="s">
        <v>9</v>
      </c>
      <c r="I129" s="124"/>
      <c r="J129" s="2"/>
    </row>
  </sheetData>
  <mergeCells count="7">
    <mergeCell ref="L5:M5"/>
    <mergeCell ref="B5:F5"/>
    <mergeCell ref="B6"/>
    <mergeCell ref="B129:F129"/>
    <mergeCell ref="H4:I4"/>
    <mergeCell ref="H5:H6"/>
    <mergeCell ref="H129:I129"/>
  </mergeCells>
  <pageMargins left="0.45" right="0.45" top="0.5" bottom="0.5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5"/>
  <sheetViews>
    <sheetView topLeftCell="A97" workbookViewId="0">
      <selection activeCell="K95" sqref="K95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style="67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style="67" bestFit="1" customWidth="1"/>
    <col min="11" max="11" width="12" bestFit="1" customWidth="1"/>
    <col min="12" max="12" width="15.28515625" bestFit="1" customWidth="1"/>
  </cols>
  <sheetData>
    <row r="3" spans="1:12" x14ac:dyDescent="0.25">
      <c r="A3" t="s">
        <v>13</v>
      </c>
    </row>
    <row r="4" spans="1:12" ht="15.75" thickBot="1" x14ac:dyDescent="0.3">
      <c r="H4" s="127" t="s">
        <v>8</v>
      </c>
      <c r="I4" s="127"/>
      <c r="J4" s="48"/>
    </row>
    <row r="5" spans="1:12" ht="16.5" thickTop="1" thickBot="1" x14ac:dyDescent="0.3">
      <c r="B5" s="127" t="s">
        <v>0</v>
      </c>
      <c r="C5" s="127"/>
      <c r="D5" s="127"/>
      <c r="E5" s="127"/>
      <c r="F5" s="127"/>
      <c r="H5" s="128"/>
      <c r="I5" s="81" t="s">
        <v>6</v>
      </c>
      <c r="J5" s="48"/>
      <c r="K5" s="119" t="s">
        <v>10</v>
      </c>
      <c r="L5" s="119"/>
    </row>
    <row r="6" spans="1:12" ht="27.75" thickTop="1" thickBot="1" x14ac:dyDescent="0.3">
      <c r="B6" s="133"/>
      <c r="C6" s="31" t="s">
        <v>1</v>
      </c>
      <c r="D6" s="77" t="s">
        <v>3</v>
      </c>
      <c r="E6" s="32" t="s">
        <v>4</v>
      </c>
      <c r="F6" s="33" t="s">
        <v>2</v>
      </c>
      <c r="H6" s="129"/>
      <c r="I6" s="82" t="s">
        <v>7</v>
      </c>
      <c r="J6" s="48"/>
      <c r="K6" s="3" t="s">
        <v>11</v>
      </c>
      <c r="L6" s="3" t="s">
        <v>12</v>
      </c>
    </row>
    <row r="7" spans="1:12" ht="15.75" thickTop="1" x14ac:dyDescent="0.25">
      <c r="B7" s="34" t="s">
        <v>53</v>
      </c>
      <c r="C7" s="35">
        <v>0.1</v>
      </c>
      <c r="D7" s="78">
        <v>0.29995193463078762</v>
      </c>
      <c r="E7" s="36">
        <v>3122</v>
      </c>
      <c r="F7" s="37">
        <v>2</v>
      </c>
      <c r="H7" s="34" t="s">
        <v>53</v>
      </c>
      <c r="I7" s="83">
        <v>2.6423834407209981E-2</v>
      </c>
      <c r="J7" s="48"/>
      <c r="K7">
        <f>((1-C7)/D7)*I7</f>
        <v>7.9284205970405544E-2</v>
      </c>
      <c r="L7">
        <f>((0-C7)/D7)*I7</f>
        <v>-8.8093562189339482E-3</v>
      </c>
    </row>
    <row r="8" spans="1:12" x14ac:dyDescent="0.25">
      <c r="B8" s="38" t="s">
        <v>54</v>
      </c>
      <c r="C8" s="39">
        <v>9.0035245113745596E-2</v>
      </c>
      <c r="D8" s="79">
        <v>0.28623224792300633</v>
      </c>
      <c r="E8" s="4">
        <v>3122</v>
      </c>
      <c r="F8" s="40">
        <v>1</v>
      </c>
      <c r="H8" s="38" t="s">
        <v>54</v>
      </c>
      <c r="I8" s="84">
        <v>3.9647705559645835E-2</v>
      </c>
      <c r="J8" s="48"/>
      <c r="K8">
        <f t="shared" ref="K8:K71" si="0">((1-C8)/D8)*I8</f>
        <v>0.12604454925389869</v>
      </c>
      <c r="L8">
        <f t="shared" ref="L8:L71" si="1">((0-C8)/D8)*I8</f>
        <v>-1.2471309274769551E-2</v>
      </c>
    </row>
    <row r="9" spans="1:12" x14ac:dyDescent="0.25">
      <c r="B9" s="38" t="s">
        <v>55</v>
      </c>
      <c r="C9" s="39">
        <v>0.14785118665811417</v>
      </c>
      <c r="D9" s="79">
        <v>0.35478177332092864</v>
      </c>
      <c r="E9" s="4">
        <v>3122</v>
      </c>
      <c r="F9" s="40">
        <v>4</v>
      </c>
      <c r="H9" s="38" t="s">
        <v>55</v>
      </c>
      <c r="I9" s="84">
        <v>4.9354204376823266E-2</v>
      </c>
      <c r="J9" s="48"/>
      <c r="K9">
        <f t="shared" si="0"/>
        <v>0.1185436509307337</v>
      </c>
      <c r="L9">
        <f t="shared" si="1"/>
        <v>-2.0567791900289137E-2</v>
      </c>
    </row>
    <row r="10" spans="1:12" x14ac:dyDescent="0.25">
      <c r="B10" s="38" t="s">
        <v>56</v>
      </c>
      <c r="C10" s="39">
        <v>0.75424543415571932</v>
      </c>
      <c r="D10" s="79">
        <v>0.43053369114503842</v>
      </c>
      <c r="E10" s="4">
        <v>3122</v>
      </c>
      <c r="F10" s="40">
        <v>1</v>
      </c>
      <c r="H10" s="38" t="s">
        <v>56</v>
      </c>
      <c r="I10" s="84">
        <v>4.6791156512151072E-2</v>
      </c>
      <c r="J10" s="48"/>
      <c r="K10">
        <f t="shared" si="0"/>
        <v>2.6709037156680122E-2</v>
      </c>
      <c r="L10">
        <f t="shared" si="1"/>
        <v>-8.1972716384387231E-2</v>
      </c>
    </row>
    <row r="11" spans="1:12" x14ac:dyDescent="0.25">
      <c r="B11" s="38" t="s">
        <v>57</v>
      </c>
      <c r="C11" s="39">
        <v>0.19935691318327975</v>
      </c>
      <c r="D11" s="79">
        <v>0.3988122038341696</v>
      </c>
      <c r="E11" s="4">
        <v>3122</v>
      </c>
      <c r="F11" s="40">
        <v>12</v>
      </c>
      <c r="H11" s="38" t="s">
        <v>57</v>
      </c>
      <c r="I11" s="84">
        <v>5.5003273384059491E-2</v>
      </c>
      <c r="J11" s="48"/>
      <c r="K11">
        <f t="shared" si="0"/>
        <v>0.11042287614034202</v>
      </c>
      <c r="L11">
        <f t="shared" si="1"/>
        <v>-2.7494852693579139E-2</v>
      </c>
    </row>
    <row r="12" spans="1:12" x14ac:dyDescent="0.25">
      <c r="B12" s="38" t="s">
        <v>58</v>
      </c>
      <c r="C12" s="39">
        <v>0.86733054930934794</v>
      </c>
      <c r="D12" s="79">
        <v>0.33878210584419383</v>
      </c>
      <c r="E12" s="4">
        <v>3122</v>
      </c>
      <c r="F12" s="40">
        <v>9</v>
      </c>
      <c r="H12" s="38" t="s">
        <v>58</v>
      </c>
      <c r="I12" s="84">
        <v>3.4454550885200351E-2</v>
      </c>
      <c r="J12" s="48"/>
      <c r="K12">
        <f t="shared" si="0"/>
        <v>1.3492643976405554E-2</v>
      </c>
      <c r="L12">
        <f t="shared" si="1"/>
        <v>-8.8208568368753043E-2</v>
      </c>
    </row>
    <row r="13" spans="1:12" x14ac:dyDescent="0.25">
      <c r="B13" s="38" t="s">
        <v>59</v>
      </c>
      <c r="C13" s="39">
        <v>1.3786470022443091E-2</v>
      </c>
      <c r="D13" s="79">
        <v>0.116566249044154</v>
      </c>
      <c r="E13" s="4">
        <v>3122</v>
      </c>
      <c r="F13" s="40">
        <v>3</v>
      </c>
      <c r="H13" s="38" t="s">
        <v>59</v>
      </c>
      <c r="I13" s="84">
        <v>2.5143401522730764E-2</v>
      </c>
      <c r="J13" s="48"/>
      <c r="K13">
        <f t="shared" si="0"/>
        <v>0.2127267796185382</v>
      </c>
      <c r="L13">
        <f t="shared" si="1"/>
        <v>-2.9737488698300205E-3</v>
      </c>
    </row>
    <row r="14" spans="1:12" x14ac:dyDescent="0.25">
      <c r="B14" s="38" t="s">
        <v>60</v>
      </c>
      <c r="C14" s="39">
        <v>4.3924334722667518E-2</v>
      </c>
      <c r="D14" s="79">
        <v>0.20486111466900542</v>
      </c>
      <c r="E14" s="4">
        <v>3122</v>
      </c>
      <c r="F14" s="40">
        <v>3</v>
      </c>
      <c r="H14" s="38" t="s">
        <v>60</v>
      </c>
      <c r="I14" s="84">
        <v>3.9832760441863062E-2</v>
      </c>
      <c r="J14" s="48"/>
      <c r="K14">
        <f t="shared" si="0"/>
        <v>0.18589732366153452</v>
      </c>
      <c r="L14">
        <f t="shared" si="1"/>
        <v>-8.5405544405198625E-3</v>
      </c>
    </row>
    <row r="15" spans="1:12" x14ac:dyDescent="0.25">
      <c r="B15" s="38" t="s">
        <v>61</v>
      </c>
      <c r="C15" s="39">
        <v>2.5665704202759063E-3</v>
      </c>
      <c r="D15" s="79">
        <v>5.0563842402321597E-2</v>
      </c>
      <c r="E15" s="4">
        <v>3122</v>
      </c>
      <c r="F15" s="40">
        <v>5</v>
      </c>
      <c r="H15" s="38" t="s">
        <v>61</v>
      </c>
      <c r="I15" s="84">
        <v>1.233764678524513E-2</v>
      </c>
      <c r="J15" s="48"/>
      <c r="K15">
        <f t="shared" si="0"/>
        <v>0.24337512264268288</v>
      </c>
      <c r="L15">
        <f t="shared" si="1"/>
        <v>-6.2624669705418554E-4</v>
      </c>
    </row>
    <row r="16" spans="1:12" x14ac:dyDescent="0.25">
      <c r="B16" s="38" t="s">
        <v>62</v>
      </c>
      <c r="C16" s="39">
        <v>0.10868868226995831</v>
      </c>
      <c r="D16" s="79">
        <v>0.3111484739872864</v>
      </c>
      <c r="E16" s="4">
        <v>3122</v>
      </c>
      <c r="F16" s="40">
        <v>3</v>
      </c>
      <c r="H16" s="38" t="s">
        <v>62</v>
      </c>
      <c r="I16" s="84">
        <v>5.6166737266696312E-2</v>
      </c>
      <c r="J16" s="48"/>
      <c r="K16">
        <f t="shared" si="0"/>
        <v>0.16089440505442323</v>
      </c>
      <c r="L16">
        <f t="shared" si="1"/>
        <v>-1.9619857306996214E-2</v>
      </c>
    </row>
    <row r="17" spans="2:12" x14ac:dyDescent="0.25">
      <c r="B17" s="38" t="s">
        <v>63</v>
      </c>
      <c r="C17" s="39">
        <v>1.2183392112856685E-2</v>
      </c>
      <c r="D17" s="79">
        <v>0.10966879604191765</v>
      </c>
      <c r="E17" s="4">
        <v>3122</v>
      </c>
      <c r="F17" s="40">
        <v>3</v>
      </c>
      <c r="H17" s="38" t="s">
        <v>63</v>
      </c>
      <c r="I17" s="84">
        <v>2.439149843641213E-2</v>
      </c>
      <c r="J17" s="48"/>
      <c r="K17">
        <f t="shared" si="0"/>
        <v>0.21970084578599591</v>
      </c>
      <c r="L17">
        <f t="shared" si="1"/>
        <v>-2.709715072985344E-3</v>
      </c>
    </row>
    <row r="18" spans="2:12" x14ac:dyDescent="0.25">
      <c r="B18" s="38" t="s">
        <v>64</v>
      </c>
      <c r="C18" s="39">
        <v>1.9236934915036871E-3</v>
      </c>
      <c r="D18" s="79">
        <v>4.38036816321144E-2</v>
      </c>
      <c r="E18" s="4">
        <v>3122</v>
      </c>
      <c r="F18" s="40">
        <v>3</v>
      </c>
      <c r="H18" s="38" t="s">
        <v>64</v>
      </c>
      <c r="I18" s="84">
        <v>1.7029495405086831E-2</v>
      </c>
      <c r="J18" s="48"/>
      <c r="K18">
        <f t="shared" si="0"/>
        <v>0.38802071520745007</v>
      </c>
      <c r="L18">
        <f t="shared" si="1"/>
        <v>-7.4787160014285273E-4</v>
      </c>
    </row>
    <row r="19" spans="2:12" x14ac:dyDescent="0.25">
      <c r="B19" s="38" t="s">
        <v>65</v>
      </c>
      <c r="C19" s="39">
        <v>7.5665277332478353E-2</v>
      </c>
      <c r="D19" s="79">
        <v>0.26437704919820876</v>
      </c>
      <c r="E19" s="4">
        <v>3122</v>
      </c>
      <c r="F19" s="40">
        <v>3</v>
      </c>
      <c r="H19" s="38" t="s">
        <v>65</v>
      </c>
      <c r="I19" s="84">
        <v>5.0357033684982191E-2</v>
      </c>
      <c r="J19" s="48"/>
      <c r="K19">
        <f t="shared" si="0"/>
        <v>0.17606201032476926</v>
      </c>
      <c r="L19">
        <f t="shared" si="1"/>
        <v>-1.4412290820896824E-2</v>
      </c>
    </row>
    <row r="20" spans="2:12" x14ac:dyDescent="0.25">
      <c r="B20" s="38" t="s">
        <v>66</v>
      </c>
      <c r="C20" s="39">
        <v>7.6947739660147485E-3</v>
      </c>
      <c r="D20" s="79">
        <v>8.7353714261771187E-2</v>
      </c>
      <c r="E20" s="4">
        <v>3122</v>
      </c>
      <c r="F20" s="40">
        <v>3</v>
      </c>
      <c r="H20" s="38" t="s">
        <v>66</v>
      </c>
      <c r="I20" s="84">
        <v>2.5467701709463355E-2</v>
      </c>
      <c r="J20" s="48"/>
      <c r="K20">
        <f t="shared" ref="K20:K26" si="2">((1-C20)/D20)*I20</f>
        <v>0.28930347970830217</v>
      </c>
      <c r="L20">
        <f t="shared" ref="L20:L26" si="3">((0-C20)/D20)*I20</f>
        <v>-2.2433872416798874E-3</v>
      </c>
    </row>
    <row r="21" spans="2:12" x14ac:dyDescent="0.25">
      <c r="B21" s="38" t="s">
        <v>67</v>
      </c>
      <c r="C21" s="39">
        <v>3.4626482847066369E-2</v>
      </c>
      <c r="D21" s="79">
        <v>0.18277327080433073</v>
      </c>
      <c r="E21" s="4">
        <v>3122</v>
      </c>
      <c r="F21" s="40">
        <v>3</v>
      </c>
      <c r="H21" s="38" t="s">
        <v>67</v>
      </c>
      <c r="I21" s="84">
        <v>4.2490884569421128E-2</v>
      </c>
      <c r="J21" s="48"/>
      <c r="K21">
        <f t="shared" si="2"/>
        <v>0.22442873896826632</v>
      </c>
      <c r="L21">
        <f t="shared" si="3"/>
        <v>-8.0499182359922827E-3</v>
      </c>
    </row>
    <row r="22" spans="2:12" x14ac:dyDescent="0.25">
      <c r="B22" s="38" t="s">
        <v>68</v>
      </c>
      <c r="C22" s="39">
        <v>5.7710804745110611E-3</v>
      </c>
      <c r="D22" s="79">
        <v>7.5723828628716933E-2</v>
      </c>
      <c r="E22" s="4">
        <v>3122</v>
      </c>
      <c r="F22" s="40">
        <v>3</v>
      </c>
      <c r="H22" s="38" t="s">
        <v>68</v>
      </c>
      <c r="I22" s="84">
        <v>1.8883781732591236E-2</v>
      </c>
      <c r="J22" s="48"/>
      <c r="K22">
        <f t="shared" si="2"/>
        <v>0.24793783210044054</v>
      </c>
      <c r="L22">
        <f t="shared" si="3"/>
        <v>-1.4391747751718574E-3</v>
      </c>
    </row>
    <row r="23" spans="2:12" x14ac:dyDescent="0.25">
      <c r="B23" s="38" t="s">
        <v>69</v>
      </c>
      <c r="C23" s="39">
        <v>0.50048216007714563</v>
      </c>
      <c r="D23" s="79">
        <v>0.49919809991039127</v>
      </c>
      <c r="E23" s="4">
        <v>3122</v>
      </c>
      <c r="F23" s="40">
        <v>11</v>
      </c>
      <c r="H23" s="38" t="s">
        <v>69</v>
      </c>
      <c r="I23" s="84">
        <v>5.9644839748241411E-2</v>
      </c>
      <c r="J23" s="48"/>
      <c r="K23">
        <f t="shared" si="2"/>
        <v>5.9683042701754022E-2</v>
      </c>
      <c r="L23">
        <f t="shared" si="3"/>
        <v>-5.9798260930907995E-2</v>
      </c>
    </row>
    <row r="24" spans="2:12" x14ac:dyDescent="0.25">
      <c r="B24" s="38" t="s">
        <v>70</v>
      </c>
      <c r="C24" s="39">
        <v>0.54548376727740278</v>
      </c>
      <c r="D24" s="79">
        <v>0.49712858513698233</v>
      </c>
      <c r="E24" s="4">
        <v>3122</v>
      </c>
      <c r="F24" s="40">
        <v>11</v>
      </c>
      <c r="H24" s="38" t="s">
        <v>70</v>
      </c>
      <c r="I24" s="84">
        <v>5.6566977538511594E-2</v>
      </c>
      <c r="J24" s="48"/>
      <c r="K24">
        <f t="shared" si="2"/>
        <v>5.1718228031935806E-2</v>
      </c>
      <c r="L24">
        <f t="shared" si="3"/>
        <v>-6.2069188804947009E-2</v>
      </c>
    </row>
    <row r="25" spans="2:12" x14ac:dyDescent="0.25">
      <c r="B25" s="38" t="s">
        <v>71</v>
      </c>
      <c r="C25" s="39">
        <v>0.10035381151495658</v>
      </c>
      <c r="D25" s="79">
        <v>0.29989296969708357</v>
      </c>
      <c r="E25" s="4">
        <v>3122</v>
      </c>
      <c r="F25" s="40">
        <v>13</v>
      </c>
      <c r="H25" s="38" t="s">
        <v>71</v>
      </c>
      <c r="I25" s="84">
        <v>6.1762142892731846E-2</v>
      </c>
      <c r="J25" s="48"/>
      <c r="K25">
        <f t="shared" si="2"/>
        <v>0.18527968995818436</v>
      </c>
      <c r="L25">
        <f t="shared" si="3"/>
        <v>-2.0667595018574732E-2</v>
      </c>
    </row>
    <row r="26" spans="2:12" x14ac:dyDescent="0.25">
      <c r="B26" s="38" t="s">
        <v>72</v>
      </c>
      <c r="C26" s="39">
        <v>4.7619047619047616E-2</v>
      </c>
      <c r="D26" s="79">
        <v>0.21251487005467251</v>
      </c>
      <c r="E26" s="4">
        <v>3122</v>
      </c>
      <c r="F26" s="40">
        <v>14</v>
      </c>
      <c r="H26" s="38" t="s">
        <v>72</v>
      </c>
      <c r="I26" s="84">
        <v>5.183767117075537E-2</v>
      </c>
      <c r="J26" s="48"/>
      <c r="K26">
        <f t="shared" si="2"/>
        <v>0.23230944086930808</v>
      </c>
      <c r="L26">
        <f t="shared" si="3"/>
        <v>-1.1615472043465403E-2</v>
      </c>
    </row>
    <row r="27" spans="2:12" x14ac:dyDescent="0.25">
      <c r="B27" s="38" t="s">
        <v>73</v>
      </c>
      <c r="C27" s="39">
        <v>7.4002574002574005E-3</v>
      </c>
      <c r="D27" s="79">
        <v>8.5527172137963597E-2</v>
      </c>
      <c r="E27" s="4">
        <v>3122</v>
      </c>
      <c r="F27" s="40">
        <v>14</v>
      </c>
      <c r="H27" s="38" t="s">
        <v>73</v>
      </c>
      <c r="I27" s="84">
        <v>2.5389542178287073E-3</v>
      </c>
      <c r="J27" s="48"/>
      <c r="K27">
        <f t="shared" si="0"/>
        <v>2.9466253122738997E-2</v>
      </c>
      <c r="L27">
        <f t="shared" si="1"/>
        <v>-2.1968357271409951E-4</v>
      </c>
    </row>
    <row r="28" spans="2:12" x14ac:dyDescent="0.25">
      <c r="B28" s="38" t="s">
        <v>74</v>
      </c>
      <c r="C28" s="41">
        <v>1.8997437540038438</v>
      </c>
      <c r="D28" s="79">
        <v>8.1003324640730696</v>
      </c>
      <c r="E28" s="4">
        <v>3122</v>
      </c>
      <c r="F28" s="40">
        <v>0</v>
      </c>
      <c r="H28" s="38" t="s">
        <v>74</v>
      </c>
      <c r="I28" s="84">
        <v>6.5874905491565702E-2</v>
      </c>
      <c r="J28" s="48"/>
    </row>
    <row r="29" spans="2:12" x14ac:dyDescent="0.25">
      <c r="B29" s="38" t="s">
        <v>75</v>
      </c>
      <c r="C29" s="41">
        <v>1.787568087151554</v>
      </c>
      <c r="D29" s="79">
        <v>6.7069896073910797</v>
      </c>
      <c r="E29" s="4">
        <v>3122</v>
      </c>
      <c r="F29" s="40">
        <v>1</v>
      </c>
      <c r="H29" s="38" t="s">
        <v>75</v>
      </c>
      <c r="I29" s="84">
        <v>6.7107131040157905E-2</v>
      </c>
      <c r="J29" s="48"/>
    </row>
    <row r="30" spans="2:12" x14ac:dyDescent="0.25">
      <c r="B30" s="38" t="s">
        <v>76</v>
      </c>
      <c r="C30" s="39">
        <v>0.93497757847533636</v>
      </c>
      <c r="D30" s="79">
        <v>1.3837293696447399</v>
      </c>
      <c r="E30" s="4">
        <v>3122</v>
      </c>
      <c r="F30" s="40">
        <v>0</v>
      </c>
      <c r="H30" s="38" t="s">
        <v>76</v>
      </c>
      <c r="I30" s="84">
        <v>9.3724390171584002E-2</v>
      </c>
      <c r="J30" s="48"/>
    </row>
    <row r="31" spans="2:12" x14ac:dyDescent="0.25">
      <c r="B31" s="38" t="s">
        <v>77</v>
      </c>
      <c r="C31" s="41">
        <v>2.7078795643818063</v>
      </c>
      <c r="D31" s="79">
        <v>4.5425675856298602</v>
      </c>
      <c r="E31" s="4">
        <v>3122</v>
      </c>
      <c r="F31" s="40">
        <v>0</v>
      </c>
      <c r="H31" s="38" t="s">
        <v>77</v>
      </c>
      <c r="I31" s="84">
        <v>8.9160415996502401E-2</v>
      </c>
      <c r="J31" s="48"/>
    </row>
    <row r="32" spans="2:12" x14ac:dyDescent="0.25">
      <c r="B32" s="38" t="s">
        <v>78</v>
      </c>
      <c r="C32" s="41">
        <v>1.6672005124919924</v>
      </c>
      <c r="D32" s="79">
        <v>4.5743255380086101</v>
      </c>
      <c r="E32" s="4">
        <v>3122</v>
      </c>
      <c r="F32" s="40">
        <v>0</v>
      </c>
      <c r="H32" s="38" t="s">
        <v>78</v>
      </c>
      <c r="I32" s="84">
        <v>8.0836733970177599E-2</v>
      </c>
      <c r="J32" s="48"/>
    </row>
    <row r="33" spans="2:12" x14ac:dyDescent="0.25">
      <c r="B33" s="38" t="s">
        <v>79</v>
      </c>
      <c r="C33" s="41">
        <v>8.7112179487179482</v>
      </c>
      <c r="D33" s="79">
        <v>10.910618295780299</v>
      </c>
      <c r="E33" s="4">
        <v>3122</v>
      </c>
      <c r="F33" s="40">
        <v>2</v>
      </c>
      <c r="H33" s="38" t="s">
        <v>79</v>
      </c>
      <c r="I33" s="84">
        <v>6.3148767883073997E-2</v>
      </c>
      <c r="J33" s="48"/>
    </row>
    <row r="34" spans="2:12" x14ac:dyDescent="0.25">
      <c r="B34" s="38" t="s">
        <v>80</v>
      </c>
      <c r="C34" s="39">
        <v>6.7970503366463611E-2</v>
      </c>
      <c r="D34" s="79">
        <v>0.83029591226144295</v>
      </c>
      <c r="E34" s="4">
        <v>3122</v>
      </c>
      <c r="F34" s="40">
        <v>3</v>
      </c>
      <c r="H34" s="38" t="s">
        <v>80</v>
      </c>
      <c r="I34" s="84">
        <v>-2.01629069873224E-3</v>
      </c>
      <c r="J34" s="48"/>
    </row>
    <row r="35" spans="2:12" x14ac:dyDescent="0.25">
      <c r="B35" s="38" t="s">
        <v>81</v>
      </c>
      <c r="C35" s="39">
        <v>0.19640564826700899</v>
      </c>
      <c r="D35" s="79">
        <v>0.39696047308692145</v>
      </c>
      <c r="E35" s="4">
        <v>3122</v>
      </c>
      <c r="F35" s="40">
        <v>6</v>
      </c>
      <c r="H35" s="38" t="s">
        <v>81</v>
      </c>
      <c r="I35" s="84">
        <v>5.0724325649049655E-2</v>
      </c>
      <c r="J35" s="48"/>
      <c r="K35">
        <f t="shared" si="0"/>
        <v>0.10268473651812603</v>
      </c>
      <c r="L35">
        <f t="shared" si="1"/>
        <v>-2.5097068190532399E-2</v>
      </c>
    </row>
    <row r="36" spans="2:12" x14ac:dyDescent="0.25">
      <c r="B36" s="38" t="s">
        <v>82</v>
      </c>
      <c r="C36" s="39">
        <v>0.51665598975016014</v>
      </c>
      <c r="D36" s="79">
        <v>0.49980255266241397</v>
      </c>
      <c r="E36" s="4">
        <v>3122</v>
      </c>
      <c r="F36" s="40">
        <v>0</v>
      </c>
      <c r="H36" s="38" t="s">
        <v>82</v>
      </c>
      <c r="I36" s="84">
        <v>2.7915295189710903E-2</v>
      </c>
      <c r="J36" s="48"/>
      <c r="K36">
        <f t="shared" si="0"/>
        <v>2.6996042041858914E-2</v>
      </c>
      <c r="L36">
        <f t="shared" si="1"/>
        <v>-2.8856604250177886E-2</v>
      </c>
    </row>
    <row r="37" spans="2:12" x14ac:dyDescent="0.25">
      <c r="B37" s="38" t="s">
        <v>83</v>
      </c>
      <c r="C37" s="39">
        <v>0.3866111467008328</v>
      </c>
      <c r="D37" s="79">
        <v>0.48705128164854339</v>
      </c>
      <c r="E37" s="4">
        <v>3122</v>
      </c>
      <c r="F37" s="40">
        <v>0</v>
      </c>
      <c r="H37" s="38" t="s">
        <v>83</v>
      </c>
      <c r="I37" s="84">
        <v>3.2463724710654382E-2</v>
      </c>
      <c r="J37" s="48"/>
      <c r="K37">
        <f t="shared" si="0"/>
        <v>4.0884579559442129E-2</v>
      </c>
      <c r="L37">
        <f t="shared" si="1"/>
        <v>-2.5769027429893815E-2</v>
      </c>
    </row>
    <row r="38" spans="2:12" x14ac:dyDescent="0.25">
      <c r="B38" s="38" t="s">
        <v>84</v>
      </c>
      <c r="C38" s="42">
        <v>2.1634491634491635</v>
      </c>
      <c r="D38" s="79">
        <v>1.1968890339082701</v>
      </c>
      <c r="E38" s="4">
        <v>3122</v>
      </c>
      <c r="F38" s="40">
        <v>14</v>
      </c>
      <c r="H38" s="38" t="s">
        <v>84</v>
      </c>
      <c r="I38" s="84">
        <v>-5.7479523120335897E-3</v>
      </c>
      <c r="J38" s="48"/>
    </row>
    <row r="39" spans="2:12" x14ac:dyDescent="0.25">
      <c r="B39" s="38" t="s">
        <v>85</v>
      </c>
      <c r="C39" s="43">
        <v>2.242152466367713E-3</v>
      </c>
      <c r="D39" s="79">
        <v>4.7305834907082595E-2</v>
      </c>
      <c r="E39" s="4">
        <v>3122</v>
      </c>
      <c r="F39" s="40">
        <v>0</v>
      </c>
      <c r="H39" s="38" t="s">
        <v>85</v>
      </c>
      <c r="I39" s="84">
        <v>7.1823396179083437E-3</v>
      </c>
      <c r="J39" s="48"/>
      <c r="K39">
        <f t="shared" si="0"/>
        <v>0.15148735312452621</v>
      </c>
      <c r="L39">
        <f t="shared" si="1"/>
        <v>-3.404210182573623E-4</v>
      </c>
    </row>
    <row r="40" spans="2:12" x14ac:dyDescent="0.25">
      <c r="B40" s="38" t="s">
        <v>86</v>
      </c>
      <c r="C40" s="43">
        <v>5.253042921204356E-2</v>
      </c>
      <c r="D40" s="79">
        <v>0.22312985086221712</v>
      </c>
      <c r="E40" s="4">
        <v>3122</v>
      </c>
      <c r="F40" s="40">
        <v>0</v>
      </c>
      <c r="H40" s="38" t="s">
        <v>86</v>
      </c>
      <c r="I40" s="84">
        <v>8.513129054207166E-3</v>
      </c>
      <c r="J40" s="48"/>
      <c r="K40">
        <f t="shared" si="0"/>
        <v>3.6149043706540478E-2</v>
      </c>
      <c r="L40">
        <f t="shared" si="1"/>
        <v>-2.0042066152375381E-3</v>
      </c>
    </row>
    <row r="41" spans="2:12" x14ac:dyDescent="0.25">
      <c r="B41" s="38" t="s">
        <v>87</v>
      </c>
      <c r="C41" s="43">
        <v>0.45099295323510569</v>
      </c>
      <c r="D41" s="79">
        <v>0.49767222383073761</v>
      </c>
      <c r="E41" s="4">
        <v>3122</v>
      </c>
      <c r="F41" s="40">
        <v>0</v>
      </c>
      <c r="H41" s="38" t="s">
        <v>87</v>
      </c>
      <c r="I41" s="84">
        <v>1.3969092916419901E-3</v>
      </c>
      <c r="J41" s="48"/>
      <c r="K41">
        <f t="shared" si="0"/>
        <v>1.5410002971426489E-3</v>
      </c>
      <c r="L41">
        <f t="shared" si="1"/>
        <v>-1.2658858917017791E-3</v>
      </c>
    </row>
    <row r="42" spans="2:12" x14ac:dyDescent="0.25">
      <c r="B42" s="38" t="s">
        <v>88</v>
      </c>
      <c r="C42" s="43">
        <v>0.20147341447789879</v>
      </c>
      <c r="D42" s="79">
        <v>0.40116508561820113</v>
      </c>
      <c r="E42" s="4">
        <v>3122</v>
      </c>
      <c r="F42" s="40">
        <v>0</v>
      </c>
      <c r="H42" s="38" t="s">
        <v>88</v>
      </c>
      <c r="I42" s="84">
        <v>-5.0306838592709489E-3</v>
      </c>
      <c r="J42" s="48"/>
      <c r="K42">
        <f t="shared" si="0"/>
        <v>-1.0013670055045581E-2</v>
      </c>
      <c r="L42">
        <f t="shared" si="1"/>
        <v>2.5265136239966588E-3</v>
      </c>
    </row>
    <row r="43" spans="2:12" x14ac:dyDescent="0.25">
      <c r="B43" s="38" t="s">
        <v>89</v>
      </c>
      <c r="C43" s="43">
        <v>0.14317745035233825</v>
      </c>
      <c r="D43" s="79">
        <v>0.35030982748117673</v>
      </c>
      <c r="E43" s="4">
        <v>3122</v>
      </c>
      <c r="F43" s="40">
        <v>0</v>
      </c>
      <c r="H43" s="38" t="s">
        <v>89</v>
      </c>
      <c r="I43" s="84">
        <v>3.9581944032857017E-3</v>
      </c>
      <c r="J43" s="48"/>
      <c r="K43">
        <f t="shared" si="0"/>
        <v>9.6813447827312094E-3</v>
      </c>
      <c r="L43">
        <f t="shared" si="1"/>
        <v>-1.6177798571517198E-3</v>
      </c>
    </row>
    <row r="44" spans="2:12" x14ac:dyDescent="0.25">
      <c r="B44" s="38" t="s">
        <v>90</v>
      </c>
      <c r="C44" s="43">
        <v>0.14125560538116591</v>
      </c>
      <c r="D44" s="79">
        <v>0.34834081854659743</v>
      </c>
      <c r="E44" s="4">
        <v>3122</v>
      </c>
      <c r="F44" s="40">
        <v>0</v>
      </c>
      <c r="H44" s="38" t="s">
        <v>90</v>
      </c>
      <c r="I44" s="84">
        <v>-6.0199605453560186E-3</v>
      </c>
      <c r="J44" s="48"/>
      <c r="K44">
        <f t="shared" si="0"/>
        <v>-1.4840659201871526E-2</v>
      </c>
      <c r="L44">
        <f t="shared" si="1"/>
        <v>2.4411528191068039E-3</v>
      </c>
    </row>
    <row r="45" spans="2:12" x14ac:dyDescent="0.25">
      <c r="B45" s="38" t="s">
        <v>91</v>
      </c>
      <c r="C45" s="43">
        <v>2.5624599615631004E-3</v>
      </c>
      <c r="D45" s="79">
        <v>5.0563946589915726E-2</v>
      </c>
      <c r="E45" s="4">
        <v>3122</v>
      </c>
      <c r="F45" s="40">
        <v>0</v>
      </c>
      <c r="H45" s="38" t="s">
        <v>91</v>
      </c>
      <c r="I45" s="84">
        <v>-6.957471155859693E-3</v>
      </c>
      <c r="J45" s="48"/>
      <c r="K45">
        <f t="shared" si="0"/>
        <v>-0.13724488262103116</v>
      </c>
      <c r="L45">
        <f t="shared" si="1"/>
        <v>3.5258800930258483E-4</v>
      </c>
    </row>
    <row r="46" spans="2:12" x14ac:dyDescent="0.25">
      <c r="B46" s="38" t="s">
        <v>92</v>
      </c>
      <c r="C46" s="43">
        <v>6.406149903907751E-4</v>
      </c>
      <c r="D46" s="79">
        <v>2.5306318002855668E-2</v>
      </c>
      <c r="E46" s="4">
        <v>3122</v>
      </c>
      <c r="F46" s="40">
        <v>0</v>
      </c>
      <c r="H46" s="38" t="s">
        <v>92</v>
      </c>
      <c r="I46" s="84">
        <v>3.0458356917906155E-3</v>
      </c>
      <c r="J46" s="48"/>
      <c r="K46">
        <f t="shared" si="0"/>
        <v>0.12028160254070555</v>
      </c>
      <c r="L46">
        <f t="shared" si="1"/>
        <v>-7.7103591372247148E-5</v>
      </c>
    </row>
    <row r="47" spans="2:12" x14ac:dyDescent="0.25">
      <c r="B47" s="38" t="s">
        <v>93</v>
      </c>
      <c r="C47" s="43">
        <v>4.1639974375400381E-3</v>
      </c>
      <c r="D47" s="79">
        <v>6.4404869336631199E-2</v>
      </c>
      <c r="E47" s="4">
        <v>3122</v>
      </c>
      <c r="F47" s="40">
        <v>0</v>
      </c>
      <c r="H47" s="38" t="s">
        <v>93</v>
      </c>
      <c r="I47" s="84">
        <v>1.3903034710324763E-3</v>
      </c>
      <c r="J47" s="48"/>
      <c r="K47">
        <f t="shared" si="0"/>
        <v>2.1497043083887318E-2</v>
      </c>
      <c r="L47">
        <f t="shared" si="1"/>
        <v>-8.9887925407055349E-5</v>
      </c>
    </row>
    <row r="48" spans="2:12" x14ac:dyDescent="0.25">
      <c r="B48" s="38" t="s">
        <v>94</v>
      </c>
      <c r="C48" s="43">
        <v>3.2030749519538755E-4</v>
      </c>
      <c r="D48" s="79">
        <v>1.7897136508261378E-2</v>
      </c>
      <c r="E48" s="4">
        <v>3122</v>
      </c>
      <c r="F48" s="40">
        <v>0</v>
      </c>
      <c r="H48" s="38" t="s">
        <v>94</v>
      </c>
      <c r="I48" s="84">
        <v>-7.0429311061519641E-5</v>
      </c>
      <c r="J48" s="48"/>
      <c r="K48">
        <f t="shared" si="0"/>
        <v>-3.9339674250573661E-3</v>
      </c>
      <c r="L48">
        <f t="shared" si="1"/>
        <v>1.2604829942509983E-6</v>
      </c>
    </row>
    <row r="49" spans="2:12" x14ac:dyDescent="0.25">
      <c r="B49" s="38" t="s">
        <v>95</v>
      </c>
      <c r="C49" s="43">
        <v>1.729660474055093E-2</v>
      </c>
      <c r="D49" s="79">
        <v>0.130395085622032</v>
      </c>
      <c r="E49" s="4">
        <v>3122</v>
      </c>
      <c r="F49" s="40">
        <v>0</v>
      </c>
      <c r="H49" s="38" t="s">
        <v>95</v>
      </c>
      <c r="I49" s="84">
        <v>1.9648410310100783E-2</v>
      </c>
      <c r="J49" s="48"/>
      <c r="K49">
        <f t="shared" si="0"/>
        <v>0.14807735606812134</v>
      </c>
      <c r="L49">
        <f t="shared" si="1"/>
        <v>-2.6063159151494637E-3</v>
      </c>
    </row>
    <row r="50" spans="2:12" x14ac:dyDescent="0.25">
      <c r="B50" s="38" t="s">
        <v>96</v>
      </c>
      <c r="C50" s="43">
        <v>6.7264573991031393E-3</v>
      </c>
      <c r="D50" s="79">
        <v>8.1751776115185748E-2</v>
      </c>
      <c r="E50" s="4">
        <v>3122</v>
      </c>
      <c r="F50" s="40">
        <v>0</v>
      </c>
      <c r="H50" s="38" t="s">
        <v>96</v>
      </c>
      <c r="I50" s="84">
        <v>1.3033703524617052E-2</v>
      </c>
      <c r="J50" s="48"/>
      <c r="K50">
        <f t="shared" si="0"/>
        <v>0.15835781787622094</v>
      </c>
      <c r="L50">
        <f t="shared" si="1"/>
        <v>-1.0724005725251985E-3</v>
      </c>
    </row>
    <row r="51" spans="2:12" x14ac:dyDescent="0.25">
      <c r="B51" s="38" t="s">
        <v>97</v>
      </c>
      <c r="C51" s="43">
        <v>0.58231902626521459</v>
      </c>
      <c r="D51" s="79">
        <v>0.49325602805412216</v>
      </c>
      <c r="E51" s="4">
        <v>3122</v>
      </c>
      <c r="F51" s="40">
        <v>0</v>
      </c>
      <c r="H51" s="38" t="s">
        <v>97</v>
      </c>
      <c r="I51" s="84">
        <v>-2.0214280569836353E-2</v>
      </c>
      <c r="J51" s="48"/>
      <c r="K51">
        <f t="shared" si="0"/>
        <v>-1.7117115476652595E-2</v>
      </c>
      <c r="L51">
        <f t="shared" si="1"/>
        <v>2.3864199337848477E-2</v>
      </c>
    </row>
    <row r="52" spans="2:12" x14ac:dyDescent="0.25">
      <c r="B52" s="38" t="s">
        <v>98</v>
      </c>
      <c r="C52" s="43">
        <v>0.27834721332479179</v>
      </c>
      <c r="D52" s="79">
        <v>0.44825707239755952</v>
      </c>
      <c r="E52" s="4">
        <v>3122</v>
      </c>
      <c r="F52" s="40">
        <v>0</v>
      </c>
      <c r="H52" s="38" t="s">
        <v>98</v>
      </c>
      <c r="I52" s="84">
        <v>2.8173669356440389E-2</v>
      </c>
      <c r="J52" s="48"/>
      <c r="K52">
        <f t="shared" si="0"/>
        <v>4.5357024470790749E-2</v>
      </c>
      <c r="L52">
        <f t="shared" si="1"/>
        <v>-1.7494564698232205E-2</v>
      </c>
    </row>
    <row r="53" spans="2:12" x14ac:dyDescent="0.25">
      <c r="B53" s="38" t="s">
        <v>99</v>
      </c>
      <c r="C53" s="43">
        <v>6.0858424087123636E-2</v>
      </c>
      <c r="D53" s="79">
        <v>0.23910873936711616</v>
      </c>
      <c r="E53" s="4">
        <v>3122</v>
      </c>
      <c r="F53" s="40">
        <v>0</v>
      </c>
      <c r="H53" s="38" t="s">
        <v>99</v>
      </c>
      <c r="I53" s="84">
        <v>-5.2806305366287056E-3</v>
      </c>
      <c r="J53" s="48"/>
      <c r="K53">
        <f t="shared" si="0"/>
        <v>-2.0740604032749008E-2</v>
      </c>
      <c r="L53">
        <f t="shared" si="1"/>
        <v>1.3440364141276643E-3</v>
      </c>
    </row>
    <row r="54" spans="2:12" x14ac:dyDescent="0.25">
      <c r="B54" s="38" t="s">
        <v>100</v>
      </c>
      <c r="C54" s="43">
        <v>5.1249199231262012E-2</v>
      </c>
      <c r="D54" s="79">
        <v>0.22054092142008846</v>
      </c>
      <c r="E54" s="4">
        <v>3122</v>
      </c>
      <c r="F54" s="40">
        <v>0</v>
      </c>
      <c r="H54" s="38" t="s">
        <v>100</v>
      </c>
      <c r="I54" s="84">
        <v>-2.1848015083508397E-2</v>
      </c>
      <c r="J54" s="48"/>
      <c r="K54">
        <f t="shared" si="0"/>
        <v>-9.3988551749099439E-2</v>
      </c>
      <c r="L54">
        <f t="shared" si="1"/>
        <v>5.0770318297960531E-3</v>
      </c>
    </row>
    <row r="55" spans="2:12" x14ac:dyDescent="0.25">
      <c r="B55" s="38" t="s">
        <v>101</v>
      </c>
      <c r="C55" s="43">
        <v>1.6015374759769379E-3</v>
      </c>
      <c r="D55" s="79">
        <v>3.9993560490230916E-2</v>
      </c>
      <c r="E55" s="4">
        <v>3122</v>
      </c>
      <c r="F55" s="40">
        <v>0</v>
      </c>
      <c r="H55" s="38" t="s">
        <v>101</v>
      </c>
      <c r="I55" s="84">
        <v>-2.0145149596028527E-3</v>
      </c>
      <c r="J55" s="48"/>
      <c r="K55">
        <f t="shared" si="0"/>
        <v>-5.029031208387718E-2</v>
      </c>
      <c r="L55">
        <f t="shared" si="1"/>
        <v>8.0671017138076955E-5</v>
      </c>
    </row>
    <row r="56" spans="2:12" x14ac:dyDescent="0.25">
      <c r="B56" s="38" t="s">
        <v>102</v>
      </c>
      <c r="C56" s="43">
        <v>2.5624599615631004E-3</v>
      </c>
      <c r="D56" s="79">
        <v>5.0563946589913984E-2</v>
      </c>
      <c r="E56" s="4">
        <v>3122</v>
      </c>
      <c r="F56" s="40">
        <v>0</v>
      </c>
      <c r="H56" s="38" t="s">
        <v>102</v>
      </c>
      <c r="I56" s="84">
        <v>1.3249866070249401E-3</v>
      </c>
      <c r="J56" s="48"/>
      <c r="K56">
        <f t="shared" si="0"/>
        <v>2.6137029860688322E-2</v>
      </c>
      <c r="L56">
        <f t="shared" si="1"/>
        <v>-6.7147154426944945E-5</v>
      </c>
    </row>
    <row r="57" spans="2:12" x14ac:dyDescent="0.25">
      <c r="B57" s="38" t="s">
        <v>103</v>
      </c>
      <c r="C57" s="43">
        <v>0.22453555413196669</v>
      </c>
      <c r="D57" s="79">
        <v>0.41734293891451146</v>
      </c>
      <c r="E57" s="4">
        <v>3122</v>
      </c>
      <c r="F57" s="40">
        <v>0</v>
      </c>
      <c r="H57" s="38" t="s">
        <v>103</v>
      </c>
      <c r="I57" s="84">
        <v>-2.0919073978882891E-2</v>
      </c>
      <c r="J57" s="48"/>
      <c r="K57">
        <f t="shared" si="0"/>
        <v>-3.8869707855365754E-2</v>
      </c>
      <c r="L57">
        <f t="shared" si="1"/>
        <v>1.1254715079145555E-2</v>
      </c>
    </row>
    <row r="58" spans="2:12" ht="14.45" x14ac:dyDescent="0.3">
      <c r="B58" s="38" t="s">
        <v>104</v>
      </c>
      <c r="C58" s="43">
        <v>9.5771941063420879E-2</v>
      </c>
      <c r="D58" s="79">
        <v>0.29432537060452452</v>
      </c>
      <c r="E58" s="4">
        <v>3122</v>
      </c>
      <c r="F58" s="40">
        <v>0</v>
      </c>
      <c r="H58" s="38" t="s">
        <v>104</v>
      </c>
      <c r="I58" s="84">
        <v>2.6419563241757474E-3</v>
      </c>
      <c r="J58" s="48"/>
      <c r="K58">
        <f t="shared" si="0"/>
        <v>8.1166330782084881E-3</v>
      </c>
      <c r="L58">
        <f t="shared" si="1"/>
        <v>-8.5967881345530908E-4</v>
      </c>
    </row>
    <row r="59" spans="2:12" ht="14.45" x14ac:dyDescent="0.3">
      <c r="B59" s="38" t="s">
        <v>105</v>
      </c>
      <c r="C59" s="43">
        <v>2.0499679692504803E-2</v>
      </c>
      <c r="D59" s="79">
        <v>0.1417246502263976</v>
      </c>
      <c r="E59" s="4">
        <v>3122</v>
      </c>
      <c r="F59" s="40">
        <v>0</v>
      </c>
      <c r="H59" s="38" t="s">
        <v>105</v>
      </c>
      <c r="I59" s="84">
        <v>-7.7889949748037365E-3</v>
      </c>
      <c r="J59" s="48"/>
      <c r="K59">
        <f t="shared" si="0"/>
        <v>-5.3832012007129969E-2</v>
      </c>
      <c r="L59">
        <f t="shared" si="1"/>
        <v>1.1266346528634133E-3</v>
      </c>
    </row>
    <row r="60" spans="2:12" ht="14.45" x14ac:dyDescent="0.3">
      <c r="B60" s="38" t="s">
        <v>106</v>
      </c>
      <c r="C60" s="43">
        <v>0.42568866111467007</v>
      </c>
      <c r="D60" s="79">
        <v>0.49452619554831617</v>
      </c>
      <c r="E60" s="4">
        <v>3122</v>
      </c>
      <c r="F60" s="40">
        <v>0</v>
      </c>
      <c r="H60" s="38" t="s">
        <v>106</v>
      </c>
      <c r="I60" s="84">
        <v>-4.8115922249162633E-2</v>
      </c>
      <c r="J60" s="48"/>
      <c r="K60">
        <f t="shared" si="0"/>
        <v>-5.5878778469924707E-2</v>
      </c>
      <c r="L60">
        <f t="shared" si="1"/>
        <v>4.1418235686854397E-2</v>
      </c>
    </row>
    <row r="61" spans="2:12" ht="14.45" x14ac:dyDescent="0.3">
      <c r="B61" s="38" t="s">
        <v>107</v>
      </c>
      <c r="C61" s="43">
        <v>9.6092248558616276E-4</v>
      </c>
      <c r="D61" s="79">
        <v>3.0988815837311039E-2</v>
      </c>
      <c r="E61" s="4">
        <v>3122</v>
      </c>
      <c r="F61" s="40">
        <v>0</v>
      </c>
      <c r="H61" s="38" t="s">
        <v>107</v>
      </c>
      <c r="I61" s="84">
        <v>-4.4730505698237933E-3</v>
      </c>
      <c r="J61" s="48"/>
      <c r="K61">
        <f t="shared" si="0"/>
        <v>-0.14420532679960085</v>
      </c>
      <c r="L61">
        <f t="shared" si="1"/>
        <v>1.3870342430227721E-4</v>
      </c>
    </row>
    <row r="62" spans="2:12" ht="14.45" x14ac:dyDescent="0.3">
      <c r="B62" s="38" t="s">
        <v>108</v>
      </c>
      <c r="C62" s="43">
        <v>0.41287636130685457</v>
      </c>
      <c r="D62" s="79">
        <v>0.49242983462616524</v>
      </c>
      <c r="E62" s="4">
        <v>3122</v>
      </c>
      <c r="F62" s="40">
        <v>0</v>
      </c>
      <c r="H62" s="38" t="s">
        <v>108</v>
      </c>
      <c r="I62" s="84">
        <v>2.9981202086092718E-2</v>
      </c>
      <c r="J62" s="48"/>
      <c r="K62">
        <f t="shared" si="0"/>
        <v>3.5746559658686373E-2</v>
      </c>
      <c r="L62">
        <f t="shared" si="1"/>
        <v>-2.5137651609409017E-2</v>
      </c>
    </row>
    <row r="63" spans="2:12" ht="14.45" x14ac:dyDescent="0.3">
      <c r="B63" s="38" t="s">
        <v>109</v>
      </c>
      <c r="C63" s="43">
        <v>1.9218449711723255E-3</v>
      </c>
      <c r="D63" s="79">
        <v>4.3803722196126736E-2</v>
      </c>
      <c r="E63" s="4">
        <v>3122</v>
      </c>
      <c r="F63" s="40">
        <v>0</v>
      </c>
      <c r="H63" s="38" t="s">
        <v>109</v>
      </c>
      <c r="I63" s="84">
        <v>-2.1350646441496162E-5</v>
      </c>
      <c r="J63" s="48"/>
      <c r="K63">
        <f t="shared" si="0"/>
        <v>-4.8647952138838001E-4</v>
      </c>
      <c r="L63">
        <f t="shared" si="1"/>
        <v>9.3673848791087311E-7</v>
      </c>
    </row>
    <row r="64" spans="2:12" ht="14.45" x14ac:dyDescent="0.3">
      <c r="B64" s="38" t="s">
        <v>110</v>
      </c>
      <c r="C64" s="43">
        <v>3.4272901985906469E-2</v>
      </c>
      <c r="D64" s="79">
        <v>0.18195844359703489</v>
      </c>
      <c r="E64" s="4">
        <v>3122</v>
      </c>
      <c r="F64" s="40">
        <v>0</v>
      </c>
      <c r="H64" s="38" t="s">
        <v>110</v>
      </c>
      <c r="I64" s="84">
        <v>2.7244046589081593E-2</v>
      </c>
      <c r="J64" s="48"/>
      <c r="K64">
        <f t="shared" si="0"/>
        <v>0.14459518080348796</v>
      </c>
      <c r="L64">
        <f t="shared" si="1"/>
        <v>-5.1315702640043828E-3</v>
      </c>
    </row>
    <row r="65" spans="2:12" ht="14.45" x14ac:dyDescent="0.3">
      <c r="B65" s="38" t="s">
        <v>111</v>
      </c>
      <c r="C65" s="43">
        <v>6.4061499039077515E-3</v>
      </c>
      <c r="D65" s="79">
        <v>7.9794427082189562E-2</v>
      </c>
      <c r="E65" s="4">
        <v>3122</v>
      </c>
      <c r="F65" s="40">
        <v>0</v>
      </c>
      <c r="H65" s="38" t="s">
        <v>111</v>
      </c>
      <c r="I65" s="84">
        <v>4.928058964489954E-3</v>
      </c>
      <c r="J65" s="48"/>
      <c r="K65">
        <f t="shared" si="0"/>
        <v>6.1363797687082479E-2</v>
      </c>
      <c r="L65">
        <f t="shared" si="1"/>
        <v>-3.9564021719588958E-4</v>
      </c>
    </row>
    <row r="66" spans="2:12" ht="14.45" x14ac:dyDescent="0.3">
      <c r="B66" s="38" t="s">
        <v>112</v>
      </c>
      <c r="C66" s="43">
        <v>2.242152466367713E-3</v>
      </c>
      <c r="D66" s="79">
        <v>4.7305834907082352E-2</v>
      </c>
      <c r="E66" s="4">
        <v>3122</v>
      </c>
      <c r="F66" s="40">
        <v>0</v>
      </c>
      <c r="H66" s="38" t="s">
        <v>112</v>
      </c>
      <c r="I66" s="84">
        <v>6.6567996821415253E-3</v>
      </c>
      <c r="J66" s="48"/>
      <c r="K66">
        <f t="shared" si="0"/>
        <v>0.14040285168546329</v>
      </c>
      <c r="L66">
        <f t="shared" si="1"/>
        <v>-3.1551202625946807E-4</v>
      </c>
    </row>
    <row r="67" spans="2:12" ht="14.45" x14ac:dyDescent="0.3">
      <c r="B67" s="38" t="s">
        <v>113</v>
      </c>
      <c r="C67" s="43">
        <v>0.11467008327994875</v>
      </c>
      <c r="D67" s="79">
        <v>0.31867441627850046</v>
      </c>
      <c r="E67" s="4">
        <v>3122</v>
      </c>
      <c r="F67" s="40">
        <v>0</v>
      </c>
      <c r="H67" s="38" t="s">
        <v>113</v>
      </c>
      <c r="I67" s="84">
        <v>1.10497604685966E-2</v>
      </c>
      <c r="J67" s="48"/>
      <c r="K67">
        <f t="shared" si="0"/>
        <v>3.0698051100812938E-2</v>
      </c>
      <c r="L67">
        <f t="shared" si="1"/>
        <v>-3.9760862134916907E-3</v>
      </c>
    </row>
    <row r="68" spans="2:12" ht="14.45" x14ac:dyDescent="0.3">
      <c r="B68" s="38" t="s">
        <v>114</v>
      </c>
      <c r="C68" s="43">
        <v>6.0858424087123636E-3</v>
      </c>
      <c r="D68" s="79">
        <v>7.7786522156685356E-2</v>
      </c>
      <c r="E68" s="4">
        <v>3122</v>
      </c>
      <c r="F68" s="40">
        <v>0</v>
      </c>
      <c r="H68" s="38" t="s">
        <v>114</v>
      </c>
      <c r="I68" s="84">
        <v>-7.480189945568874E-3</v>
      </c>
      <c r="J68" s="48"/>
      <c r="K68">
        <f t="shared" si="0"/>
        <v>-9.5577826109737377E-2</v>
      </c>
      <c r="L68">
        <f t="shared" si="1"/>
        <v>5.8523322464873028E-4</v>
      </c>
    </row>
    <row r="69" spans="2:12" ht="14.45" x14ac:dyDescent="0.3">
      <c r="B69" s="38" t="s">
        <v>115</v>
      </c>
      <c r="C69" s="43">
        <v>7.6873798846893021E-3</v>
      </c>
      <c r="D69" s="79">
        <v>8.7354039715696497E-2</v>
      </c>
      <c r="E69" s="4">
        <v>3122</v>
      </c>
      <c r="F69" s="40">
        <v>0</v>
      </c>
      <c r="H69" s="38" t="s">
        <v>115</v>
      </c>
      <c r="I69" s="84">
        <v>-6.4214183281203849E-3</v>
      </c>
      <c r="J69" s="48"/>
      <c r="K69">
        <f t="shared" si="0"/>
        <v>-7.2945160484531479E-2</v>
      </c>
      <c r="L69">
        <f t="shared" si="1"/>
        <v>5.6510130782077325E-4</v>
      </c>
    </row>
    <row r="70" spans="2:12" ht="14.45" x14ac:dyDescent="0.3">
      <c r="B70" s="38" t="s">
        <v>116</v>
      </c>
      <c r="C70" s="43">
        <v>0.50064061499039081</v>
      </c>
      <c r="D70" s="79">
        <v>0.50007968566237015</v>
      </c>
      <c r="E70" s="4">
        <v>3122</v>
      </c>
      <c r="F70" s="40">
        <v>0</v>
      </c>
      <c r="H70" s="38" t="s">
        <v>116</v>
      </c>
      <c r="I70" s="84">
        <v>-4.7688370444463703E-2</v>
      </c>
      <c r="J70" s="48"/>
      <c r="K70">
        <f t="shared" si="0"/>
        <v>-4.76196814627972E-2</v>
      </c>
      <c r="L70">
        <f t="shared" si="1"/>
        <v>4.7741861530694055E-2</v>
      </c>
    </row>
    <row r="71" spans="2:12" ht="14.45" x14ac:dyDescent="0.3">
      <c r="B71" s="38" t="s">
        <v>116</v>
      </c>
      <c r="C71" s="43">
        <v>1.6655989750160152E-2</v>
      </c>
      <c r="D71" s="79">
        <v>0.12799927974229047</v>
      </c>
      <c r="E71" s="4">
        <v>3122</v>
      </c>
      <c r="F71" s="40">
        <v>0</v>
      </c>
      <c r="H71" s="38" t="s">
        <v>116</v>
      </c>
      <c r="I71" s="84">
        <v>-7.5296108470549895E-3</v>
      </c>
      <c r="J71" s="48"/>
      <c r="K71">
        <f t="shared" si="0"/>
        <v>-5.7845620232169388E-2</v>
      </c>
      <c r="L71">
        <f t="shared" si="1"/>
        <v>9.7979552184782027E-4</v>
      </c>
    </row>
    <row r="72" spans="2:12" ht="14.45" x14ac:dyDescent="0.3">
      <c r="B72" s="38" t="s">
        <v>117</v>
      </c>
      <c r="C72" s="43">
        <v>8.6483023702754649E-3</v>
      </c>
      <c r="D72" s="79">
        <v>9.2608078889225717E-2</v>
      </c>
      <c r="E72" s="4">
        <v>3122</v>
      </c>
      <c r="F72" s="40">
        <v>0</v>
      </c>
      <c r="H72" s="38" t="s">
        <v>117</v>
      </c>
      <c r="I72" s="84">
        <v>-6.8739229009036401E-3</v>
      </c>
      <c r="J72" s="48"/>
      <c r="K72">
        <f t="shared" ref="K72:K122" si="4">((1-C72)/D72)*I72</f>
        <v>-7.358402440609832E-2</v>
      </c>
      <c r="L72">
        <f t="shared" ref="L72:L122" si="5">((0-C72)/D72)*I72</f>
        <v>6.419284843181438E-4</v>
      </c>
    </row>
    <row r="73" spans="2:12" ht="14.45" x14ac:dyDescent="0.3">
      <c r="B73" s="38" t="s">
        <v>118</v>
      </c>
      <c r="C73" s="43">
        <v>0.39814221652786674</v>
      </c>
      <c r="D73" s="79">
        <v>0.48959347444564238</v>
      </c>
      <c r="E73" s="4">
        <v>3122</v>
      </c>
      <c r="F73" s="40">
        <v>0</v>
      </c>
      <c r="H73" s="38" t="s">
        <v>118</v>
      </c>
      <c r="I73" s="84">
        <v>4.9261854601438469E-2</v>
      </c>
      <c r="J73" s="48"/>
      <c r="K73">
        <f t="shared" si="4"/>
        <v>6.0557650719750424E-2</v>
      </c>
      <c r="L73">
        <f t="shared" si="5"/>
        <v>-4.0060223440473532E-2</v>
      </c>
    </row>
    <row r="74" spans="2:12" ht="14.45" x14ac:dyDescent="0.3">
      <c r="B74" s="38" t="s">
        <v>119</v>
      </c>
      <c r="C74" s="43">
        <v>2.370275464445868E-2</v>
      </c>
      <c r="D74" s="79">
        <v>0.15214581379814224</v>
      </c>
      <c r="E74" s="4">
        <v>3122</v>
      </c>
      <c r="F74" s="40">
        <v>0</v>
      </c>
      <c r="H74" s="38" t="s">
        <v>119</v>
      </c>
      <c r="I74" s="84">
        <v>2.2259937622415749E-3</v>
      </c>
      <c r="J74" s="48"/>
      <c r="K74">
        <f t="shared" si="4"/>
        <v>1.428387363413349E-2</v>
      </c>
      <c r="L74">
        <f t="shared" si="5"/>
        <v>-3.4678695830901517E-4</v>
      </c>
    </row>
    <row r="75" spans="2:12" ht="14.45" x14ac:dyDescent="0.3">
      <c r="B75" s="38" t="s">
        <v>120</v>
      </c>
      <c r="C75" s="43">
        <v>2.5624599615631004E-3</v>
      </c>
      <c r="D75" s="79">
        <v>5.0563946589913783E-2</v>
      </c>
      <c r="E75" s="4">
        <v>3122</v>
      </c>
      <c r="F75" s="40">
        <v>0</v>
      </c>
      <c r="H75" s="38" t="s">
        <v>120</v>
      </c>
      <c r="I75" s="84">
        <v>-2.8963978535887043E-3</v>
      </c>
      <c r="J75" s="48"/>
      <c r="K75">
        <f t="shared" si="4"/>
        <v>-5.7135096148377057E-2</v>
      </c>
      <c r="L75">
        <f t="shared" si="5"/>
        <v>1.4678252061240091E-4</v>
      </c>
    </row>
    <row r="76" spans="2:12" ht="14.45" x14ac:dyDescent="0.3">
      <c r="B76" s="38" t="s">
        <v>121</v>
      </c>
      <c r="C76" s="43">
        <v>3.2351057014734147E-2</v>
      </c>
      <c r="D76" s="79">
        <v>0.1769590246149266</v>
      </c>
      <c r="E76" s="4">
        <v>3122</v>
      </c>
      <c r="F76" s="40">
        <v>0</v>
      </c>
      <c r="H76" s="38" t="s">
        <v>121</v>
      </c>
      <c r="I76" s="84">
        <v>1.5019515451012331E-2</v>
      </c>
      <c r="J76" s="48"/>
      <c r="K76">
        <f t="shared" si="4"/>
        <v>8.2129850579528055E-2</v>
      </c>
      <c r="L76">
        <f t="shared" si="5"/>
        <v>-2.7458175797856125E-3</v>
      </c>
    </row>
    <row r="77" spans="2:12" ht="14.45" x14ac:dyDescent="0.3">
      <c r="B77" s="38" t="s">
        <v>122</v>
      </c>
      <c r="C77" s="43">
        <v>2.5624599615631004E-3</v>
      </c>
      <c r="D77" s="79">
        <v>5.0563946589914539E-2</v>
      </c>
      <c r="E77" s="4">
        <v>3122</v>
      </c>
      <c r="F77" s="40">
        <v>0</v>
      </c>
      <c r="H77" s="38" t="s">
        <v>122</v>
      </c>
      <c r="I77" s="84">
        <v>-5.1177981898011078E-3</v>
      </c>
      <c r="J77" s="48"/>
      <c r="K77">
        <f t="shared" si="4"/>
        <v>-0.10095501599684389</v>
      </c>
      <c r="L77">
        <f t="shared" si="5"/>
        <v>2.5935778033871264E-4</v>
      </c>
    </row>
    <row r="78" spans="2:12" ht="14.45" x14ac:dyDescent="0.3">
      <c r="B78" s="38" t="s">
        <v>123</v>
      </c>
      <c r="C78" s="43">
        <v>1.2812299807815502E-3</v>
      </c>
      <c r="D78" s="79">
        <v>3.5777065609225715E-2</v>
      </c>
      <c r="E78" s="4">
        <v>3122</v>
      </c>
      <c r="F78" s="40">
        <v>0</v>
      </c>
      <c r="H78" s="38" t="s">
        <v>123</v>
      </c>
      <c r="I78" s="84">
        <v>-5.3594606805842391E-3</v>
      </c>
      <c r="J78" s="48"/>
      <c r="K78">
        <f t="shared" si="4"/>
        <v>-0.14960964203557262</v>
      </c>
      <c r="L78">
        <f t="shared" si="5"/>
        <v>1.9193026560047799E-4</v>
      </c>
    </row>
    <row r="79" spans="2:12" ht="14.45" x14ac:dyDescent="0.3">
      <c r="B79" s="38" t="s">
        <v>124</v>
      </c>
      <c r="C79" s="43">
        <v>0.21268417680973734</v>
      </c>
      <c r="D79" s="79">
        <v>0.40927163387834531</v>
      </c>
      <c r="E79" s="4">
        <v>3122</v>
      </c>
      <c r="F79" s="40">
        <v>0</v>
      </c>
      <c r="H79" s="38" t="s">
        <v>124</v>
      </c>
      <c r="I79" s="84">
        <v>-3.3413683800022853E-2</v>
      </c>
      <c r="J79" s="48"/>
      <c r="K79">
        <f t="shared" si="4"/>
        <v>-6.4277901982950136E-2</v>
      </c>
      <c r="L79">
        <f t="shared" si="5"/>
        <v>1.7363924701659435E-2</v>
      </c>
    </row>
    <row r="80" spans="2:12" ht="14.45" x14ac:dyDescent="0.3">
      <c r="B80" s="38" t="s">
        <v>125</v>
      </c>
      <c r="C80" s="43">
        <v>2.0819987187700194E-2</v>
      </c>
      <c r="D80" s="79">
        <v>0.14280422741335327</v>
      </c>
      <c r="E80" s="4">
        <v>3122</v>
      </c>
      <c r="F80" s="40">
        <v>0</v>
      </c>
      <c r="H80" s="38" t="s">
        <v>125</v>
      </c>
      <c r="I80" s="84">
        <v>-8.626353546063616E-3</v>
      </c>
      <c r="J80" s="48"/>
      <c r="K80">
        <f t="shared" si="4"/>
        <v>-5.9149180166133963E-2</v>
      </c>
      <c r="L80">
        <f t="shared" si="5"/>
        <v>1.2576698432445886E-3</v>
      </c>
    </row>
    <row r="81" spans="2:12" ht="14.45" x14ac:dyDescent="0.3">
      <c r="B81" s="38" t="s">
        <v>126</v>
      </c>
      <c r="C81" s="43">
        <v>3.2030749519538755E-4</v>
      </c>
      <c r="D81" s="79">
        <v>1.7897136508261465E-2</v>
      </c>
      <c r="E81" s="4">
        <v>3122</v>
      </c>
      <c r="F81" s="40">
        <v>0</v>
      </c>
      <c r="H81" s="38" t="s">
        <v>126</v>
      </c>
      <c r="I81" s="84">
        <v>-1.1665337716907866E-3</v>
      </c>
      <c r="J81" s="48"/>
      <c r="K81">
        <f t="shared" si="4"/>
        <v>-6.5159033772917041E-2</v>
      </c>
      <c r="L81">
        <f t="shared" si="5"/>
        <v>2.0877614153449867E-5</v>
      </c>
    </row>
    <row r="82" spans="2:12" ht="14.45" x14ac:dyDescent="0.3">
      <c r="B82" s="38" t="s">
        <v>127</v>
      </c>
      <c r="C82" s="43">
        <v>0.75624599615631005</v>
      </c>
      <c r="D82" s="79">
        <v>0.42941477991809712</v>
      </c>
      <c r="E82" s="4">
        <v>3122</v>
      </c>
      <c r="F82" s="40">
        <v>0</v>
      </c>
      <c r="H82" s="38" t="s">
        <v>127</v>
      </c>
      <c r="I82" s="84">
        <v>3.5450121285416164E-2</v>
      </c>
      <c r="J82" s="48"/>
      <c r="K82">
        <f t="shared" si="4"/>
        <v>2.0122989249957202E-2</v>
      </c>
      <c r="L82">
        <f t="shared" si="5"/>
        <v>-6.2431508040931609E-2</v>
      </c>
    </row>
    <row r="83" spans="2:12" ht="14.45" x14ac:dyDescent="0.3">
      <c r="B83" s="38" t="s">
        <v>128</v>
      </c>
      <c r="C83" s="43">
        <v>6.406149903907751E-4</v>
      </c>
      <c r="D83" s="79">
        <v>2.5306318002855831E-2</v>
      </c>
      <c r="E83" s="4">
        <v>3122</v>
      </c>
      <c r="F83" s="40">
        <v>0</v>
      </c>
      <c r="H83" s="38" t="s">
        <v>128</v>
      </c>
      <c r="I83" s="84">
        <v>6.1409061193980728E-4</v>
      </c>
      <c r="J83" s="48"/>
      <c r="K83">
        <f t="shared" si="4"/>
        <v>2.4250750987128363E-2</v>
      </c>
      <c r="L83">
        <f t="shared" si="5"/>
        <v>-1.5545353196877155E-5</v>
      </c>
    </row>
    <row r="84" spans="2:12" ht="14.45" x14ac:dyDescent="0.3">
      <c r="B84" s="38" t="s">
        <v>129</v>
      </c>
      <c r="C84" s="43">
        <v>3.2030749519538755E-4</v>
      </c>
      <c r="D84" s="79">
        <v>1.7897136508262416E-2</v>
      </c>
      <c r="E84" s="4">
        <v>3122</v>
      </c>
      <c r="F84" s="40">
        <v>0</v>
      </c>
      <c r="H84" s="38" t="s">
        <v>129</v>
      </c>
      <c r="I84" s="84">
        <v>2.4907650327184272E-3</v>
      </c>
      <c r="J84" s="48"/>
      <c r="K84">
        <f t="shared" si="4"/>
        <v>0.13912657037957749</v>
      </c>
      <c r="L84">
        <f t="shared" si="5"/>
        <v>-4.4577561800569522E-5</v>
      </c>
    </row>
    <row r="85" spans="2:12" ht="14.45" x14ac:dyDescent="0.3">
      <c r="B85" s="38" t="s">
        <v>130</v>
      </c>
      <c r="C85" s="43">
        <v>1.6015374759769379E-3</v>
      </c>
      <c r="D85" s="79">
        <v>3.9993560490230742E-2</v>
      </c>
      <c r="E85" s="4">
        <v>3122</v>
      </c>
      <c r="F85" s="40">
        <v>0</v>
      </c>
      <c r="H85" s="38" t="s">
        <v>130</v>
      </c>
      <c r="I85" s="84">
        <v>-6.9919125389200261E-3</v>
      </c>
      <c r="J85" s="48"/>
      <c r="K85">
        <f t="shared" si="4"/>
        <v>-0.17454596798565553</v>
      </c>
      <c r="L85">
        <f t="shared" si="5"/>
        <v>2.7999032400650547E-4</v>
      </c>
    </row>
    <row r="86" spans="2:12" ht="14.45" x14ac:dyDescent="0.3">
      <c r="B86" s="38" t="s">
        <v>131</v>
      </c>
      <c r="C86" s="43">
        <v>5.1249199231262008E-3</v>
      </c>
      <c r="D86" s="79">
        <v>7.1416306118639458E-2</v>
      </c>
      <c r="E86" s="4">
        <v>3122</v>
      </c>
      <c r="F86" s="40">
        <v>0</v>
      </c>
      <c r="H86" s="38" t="s">
        <v>131</v>
      </c>
      <c r="I86" s="84">
        <v>1.1387879631573963E-3</v>
      </c>
      <c r="J86" s="48"/>
      <c r="K86">
        <f t="shared" si="4"/>
        <v>1.586404880917101E-2</v>
      </c>
      <c r="L86">
        <f t="shared" si="5"/>
        <v>-8.1720792320262768E-5</v>
      </c>
    </row>
    <row r="87" spans="2:12" ht="14.45" x14ac:dyDescent="0.3">
      <c r="B87" s="38" t="s">
        <v>132</v>
      </c>
      <c r="C87" s="43">
        <v>3.2030749519538755E-4</v>
      </c>
      <c r="D87" s="79">
        <v>1.7897136508261639E-2</v>
      </c>
      <c r="E87" s="4">
        <v>3122</v>
      </c>
      <c r="F87" s="40">
        <v>0</v>
      </c>
      <c r="H87" s="38" t="s">
        <v>132</v>
      </c>
      <c r="I87" s="84">
        <v>3.5420765252738976E-3</v>
      </c>
      <c r="J87" s="48"/>
      <c r="K87">
        <f t="shared" si="4"/>
        <v>0.19784963756519006</v>
      </c>
      <c r="L87">
        <f t="shared" si="5"/>
        <v>-6.3393027095543116E-5</v>
      </c>
    </row>
    <row r="88" spans="2:12" ht="14.45" x14ac:dyDescent="0.3">
      <c r="B88" s="38" t="s">
        <v>133</v>
      </c>
      <c r="C88" s="43">
        <v>2.242152466367713E-3</v>
      </c>
      <c r="D88" s="79">
        <v>4.7305834907082234E-2</v>
      </c>
      <c r="E88" s="4">
        <v>3122</v>
      </c>
      <c r="F88" s="40">
        <v>0</v>
      </c>
      <c r="H88" s="38" t="s">
        <v>133</v>
      </c>
      <c r="I88" s="84">
        <v>6.4362555246472782E-4</v>
      </c>
      <c r="J88" s="48"/>
      <c r="K88">
        <f t="shared" si="4"/>
        <v>1.3575121274283007E-2</v>
      </c>
      <c r="L88">
        <f t="shared" si="5"/>
        <v>-3.0505890504006757E-5</v>
      </c>
    </row>
    <row r="89" spans="2:12" ht="14.45" x14ac:dyDescent="0.3">
      <c r="B89" s="38" t="s">
        <v>134</v>
      </c>
      <c r="C89" s="43">
        <v>6.406149903907751E-4</v>
      </c>
      <c r="D89" s="79">
        <v>2.5306318002855838E-2</v>
      </c>
      <c r="E89" s="4">
        <v>3122</v>
      </c>
      <c r="F89" s="40">
        <v>0</v>
      </c>
      <c r="H89" s="38" t="s">
        <v>134</v>
      </c>
      <c r="I89" s="84">
        <v>2.7750845975541816E-3</v>
      </c>
      <c r="J89" s="48"/>
      <c r="K89">
        <f t="shared" si="4"/>
        <v>0.1095895039510851</v>
      </c>
      <c r="L89">
        <f t="shared" si="5"/>
        <v>-7.0249682019926332E-5</v>
      </c>
    </row>
    <row r="90" spans="2:12" ht="14.45" x14ac:dyDescent="0.3">
      <c r="B90" s="38" t="s">
        <v>135</v>
      </c>
      <c r="C90" s="43">
        <v>2.9788597053171044E-2</v>
      </c>
      <c r="D90" s="79">
        <v>0.17003087010183379</v>
      </c>
      <c r="E90" s="4">
        <v>3122</v>
      </c>
      <c r="F90" s="40">
        <v>0</v>
      </c>
      <c r="H90" s="38" t="s">
        <v>135</v>
      </c>
      <c r="I90" s="84">
        <v>-1.974884268394983E-3</v>
      </c>
      <c r="J90" s="48"/>
      <c r="K90">
        <f t="shared" si="4"/>
        <v>-1.1268866856645307E-2</v>
      </c>
      <c r="L90">
        <f t="shared" si="5"/>
        <v>3.4599029965929798E-4</v>
      </c>
    </row>
    <row r="91" spans="2:12" ht="14.45" x14ac:dyDescent="0.3">
      <c r="B91" s="38" t="s">
        <v>136</v>
      </c>
      <c r="C91" s="43">
        <v>0.9407431133888533</v>
      </c>
      <c r="D91" s="79">
        <v>0.2361426886979312</v>
      </c>
      <c r="E91" s="4">
        <v>3122</v>
      </c>
      <c r="F91" s="40">
        <v>0</v>
      </c>
      <c r="H91" s="38" t="s">
        <v>136</v>
      </c>
      <c r="I91" s="84">
        <v>1.5448002651338045E-2</v>
      </c>
      <c r="J91" s="48"/>
      <c r="K91">
        <f t="shared" si="4"/>
        <v>3.8764720878146403E-3</v>
      </c>
      <c r="L91">
        <f t="shared" si="5"/>
        <v>-6.1541613631954595E-2</v>
      </c>
    </row>
    <row r="92" spans="2:12" ht="14.45" x14ac:dyDescent="0.3">
      <c r="B92" s="38" t="s">
        <v>137</v>
      </c>
      <c r="C92" s="43">
        <v>9.6092248558616276E-4</v>
      </c>
      <c r="D92" s="79">
        <v>3.0988815837311025E-2</v>
      </c>
      <c r="E92" s="4">
        <v>3122</v>
      </c>
      <c r="F92" s="40">
        <v>0</v>
      </c>
      <c r="H92" s="38" t="s">
        <v>137</v>
      </c>
      <c r="I92" s="84">
        <v>8.9711022967039187E-4</v>
      </c>
      <c r="J92" s="48"/>
      <c r="K92">
        <f t="shared" si="4"/>
        <v>2.8921665835309373E-2</v>
      </c>
      <c r="L92">
        <f t="shared" si="5"/>
        <v>-2.7818210165414592E-5</v>
      </c>
    </row>
    <row r="93" spans="2:12" ht="14.45" x14ac:dyDescent="0.3">
      <c r="B93" s="38" t="s">
        <v>138</v>
      </c>
      <c r="C93" s="43">
        <v>9.6092248558616276E-4</v>
      </c>
      <c r="D93" s="79">
        <v>3.0988815837311102E-2</v>
      </c>
      <c r="E93" s="4">
        <v>3122</v>
      </c>
      <c r="F93" s="40">
        <v>0</v>
      </c>
      <c r="H93" s="38" t="s">
        <v>138</v>
      </c>
      <c r="I93" s="84">
        <v>1.4835525471699992E-3</v>
      </c>
      <c r="J93" s="48"/>
      <c r="K93">
        <f t="shared" si="4"/>
        <v>4.7827802648217579E-2</v>
      </c>
      <c r="L93">
        <f t="shared" si="5"/>
        <v>-4.6003016333649487E-5</v>
      </c>
    </row>
    <row r="94" spans="2:12" ht="14.45" x14ac:dyDescent="0.3">
      <c r="B94" s="38" t="s">
        <v>139</v>
      </c>
      <c r="C94" s="43">
        <v>2.4343369634849454E-2</v>
      </c>
      <c r="D94" s="79">
        <v>0.15413753591144141</v>
      </c>
      <c r="E94" s="4">
        <v>3122</v>
      </c>
      <c r="F94" s="40">
        <v>0</v>
      </c>
      <c r="H94" s="38" t="s">
        <v>139</v>
      </c>
      <c r="I94" s="84">
        <v>-2.2535491412367725E-2</v>
      </c>
      <c r="J94" s="48"/>
      <c r="K94">
        <f t="shared" si="4"/>
        <v>-0.14264469381193362</v>
      </c>
      <c r="L94">
        <f t="shared" si="5"/>
        <v>3.559092819995717E-3</v>
      </c>
    </row>
    <row r="95" spans="2:12" ht="14.45" x14ac:dyDescent="0.3">
      <c r="B95" s="38" t="s">
        <v>140</v>
      </c>
      <c r="C95" s="42">
        <v>17.996124279308241</v>
      </c>
      <c r="D95" s="79">
        <v>34.136242583317426</v>
      </c>
      <c r="E95" s="4">
        <v>3122</v>
      </c>
      <c r="F95" s="40">
        <v>0</v>
      </c>
      <c r="H95" s="38" t="s">
        <v>140</v>
      </c>
      <c r="I95" s="84">
        <v>1.4508743640909722E-2</v>
      </c>
      <c r="J95" s="48"/>
    </row>
    <row r="96" spans="2:12" ht="14.45" x14ac:dyDescent="0.3">
      <c r="B96" s="38" t="s">
        <v>141</v>
      </c>
      <c r="C96" s="43">
        <v>0.81646380525304296</v>
      </c>
      <c r="D96" s="79">
        <v>0.38716750074541417</v>
      </c>
      <c r="E96" s="4">
        <v>3122</v>
      </c>
      <c r="F96" s="40">
        <v>0</v>
      </c>
      <c r="H96" s="38" t="s">
        <v>141</v>
      </c>
      <c r="I96" s="84">
        <v>-7.3381074962984502E-2</v>
      </c>
      <c r="J96" s="48"/>
      <c r="K96">
        <f t="shared" si="4"/>
        <v>-3.4786192640697516E-2</v>
      </c>
      <c r="L96">
        <f t="shared" si="5"/>
        <v>0.1547469546965759</v>
      </c>
    </row>
    <row r="97" spans="2:12" ht="14.45" x14ac:dyDescent="0.3">
      <c r="B97" s="38" t="s">
        <v>142</v>
      </c>
      <c r="C97" s="43">
        <v>0.10762331838565023</v>
      </c>
      <c r="D97" s="79">
        <v>0.30995372571828655</v>
      </c>
      <c r="E97" s="4">
        <v>3122</v>
      </c>
      <c r="F97" s="40">
        <v>0</v>
      </c>
      <c r="H97" s="38" t="s">
        <v>142</v>
      </c>
      <c r="I97" s="84">
        <v>3.8231816696834953E-2</v>
      </c>
      <c r="J97" s="48"/>
      <c r="K97">
        <f t="shared" si="4"/>
        <v>0.11007185552277694</v>
      </c>
      <c r="L97">
        <f t="shared" si="5"/>
        <v>-1.3274997650988173E-2</v>
      </c>
    </row>
    <row r="98" spans="2:12" ht="14.45" x14ac:dyDescent="0.3">
      <c r="B98" s="38" t="s">
        <v>143</v>
      </c>
      <c r="C98" s="43">
        <v>2.2741832158872519E-2</v>
      </c>
      <c r="D98" s="79">
        <v>0.14910319322201804</v>
      </c>
      <c r="E98" s="4">
        <v>3122</v>
      </c>
      <c r="F98" s="40">
        <v>0</v>
      </c>
      <c r="H98" s="38" t="s">
        <v>143</v>
      </c>
      <c r="I98" s="84">
        <v>2.3273136731175304E-2</v>
      </c>
      <c r="J98" s="48"/>
      <c r="K98">
        <f t="shared" si="4"/>
        <v>0.15253773222655465</v>
      </c>
      <c r="L98">
        <f t="shared" si="5"/>
        <v>-3.5497145159244115E-3</v>
      </c>
    </row>
    <row r="99" spans="2:12" ht="14.45" x14ac:dyDescent="0.3">
      <c r="B99" s="38" t="s">
        <v>144</v>
      </c>
      <c r="C99" s="43">
        <v>5.3171044202434334E-2</v>
      </c>
      <c r="D99" s="79">
        <v>0.22441037175474346</v>
      </c>
      <c r="E99" s="4">
        <v>3122</v>
      </c>
      <c r="F99" s="40">
        <v>0</v>
      </c>
      <c r="H99" s="38" t="s">
        <v>144</v>
      </c>
      <c r="I99" s="84">
        <v>5.8333196741296486E-2</v>
      </c>
      <c r="J99" s="48"/>
      <c r="K99">
        <f t="shared" si="4"/>
        <v>0.24611856986386485</v>
      </c>
      <c r="L99">
        <f t="shared" si="5"/>
        <v>-1.3821272867862503E-2</v>
      </c>
    </row>
    <row r="100" spans="2:12" ht="14.45" x14ac:dyDescent="0.3">
      <c r="B100" s="38" t="s">
        <v>145</v>
      </c>
      <c r="C100" s="43">
        <v>0.73117590515860298</v>
      </c>
      <c r="D100" s="79">
        <v>0.44334828394176312</v>
      </c>
      <c r="E100" s="4">
        <v>3122</v>
      </c>
      <c r="F100" s="40">
        <v>1</v>
      </c>
      <c r="H100" s="38" t="s">
        <v>145</v>
      </c>
      <c r="I100" s="84">
        <v>-6.9683892304342965E-2</v>
      </c>
      <c r="J100" s="48"/>
      <c r="K100">
        <f t="shared" si="4"/>
        <v>-4.2252806545657141E-2</v>
      </c>
      <c r="L100">
        <f t="shared" si="5"/>
        <v>0.11492360493109605</v>
      </c>
    </row>
    <row r="101" spans="2:12" ht="14.45" x14ac:dyDescent="0.3">
      <c r="B101" s="38" t="s">
        <v>146</v>
      </c>
      <c r="C101" s="43">
        <v>0.18103172060237102</v>
      </c>
      <c r="D101" s="79">
        <v>0.38504446072904719</v>
      </c>
      <c r="E101" s="4">
        <v>3122</v>
      </c>
      <c r="F101" s="40">
        <v>1</v>
      </c>
      <c r="H101" s="38" t="s">
        <v>146</v>
      </c>
      <c r="I101" s="84">
        <v>3.1807473988607782E-2</v>
      </c>
      <c r="J101" s="48"/>
      <c r="K101">
        <f t="shared" si="4"/>
        <v>6.7652738582741623E-2</v>
      </c>
      <c r="L101">
        <f t="shared" si="5"/>
        <v>-1.4954537284526219E-2</v>
      </c>
    </row>
    <row r="102" spans="2:12" ht="14.45" x14ac:dyDescent="0.3">
      <c r="B102" s="38" t="s">
        <v>147</v>
      </c>
      <c r="C102" s="43">
        <v>4.2934956744633129E-2</v>
      </c>
      <c r="D102" s="79">
        <v>0.20271049857855916</v>
      </c>
      <c r="E102" s="4">
        <v>3122</v>
      </c>
      <c r="F102" s="40">
        <v>1</v>
      </c>
      <c r="H102" s="38" t="s">
        <v>147</v>
      </c>
      <c r="I102" s="84">
        <v>3.4171282168491739E-2</v>
      </c>
      <c r="J102" s="48"/>
      <c r="K102">
        <f t="shared" si="4"/>
        <v>0.16133421739873335</v>
      </c>
      <c r="L102">
        <f t="shared" si="5"/>
        <v>-7.2376247510647041E-3</v>
      </c>
    </row>
    <row r="103" spans="2:12" ht="14.45" x14ac:dyDescent="0.3">
      <c r="B103" s="38" t="s">
        <v>148</v>
      </c>
      <c r="C103" s="43">
        <v>4.4857417494392822E-2</v>
      </c>
      <c r="D103" s="79">
        <v>0.20699089252942371</v>
      </c>
      <c r="E103" s="4">
        <v>3122</v>
      </c>
      <c r="F103" s="40">
        <v>1</v>
      </c>
      <c r="H103" s="38" t="s">
        <v>148</v>
      </c>
      <c r="I103" s="84">
        <v>5.6621161509831784E-2</v>
      </c>
      <c r="J103" s="48"/>
      <c r="K103">
        <f t="shared" si="4"/>
        <v>0.26127372933222254</v>
      </c>
      <c r="L103">
        <f t="shared" si="5"/>
        <v>-1.2270487120600857E-2</v>
      </c>
    </row>
    <row r="104" spans="2:12" ht="14.45" x14ac:dyDescent="0.3">
      <c r="B104" s="38" t="s">
        <v>149</v>
      </c>
      <c r="C104" s="43">
        <v>0.53395259449071109</v>
      </c>
      <c r="D104" s="79">
        <v>0.49892580059226038</v>
      </c>
      <c r="E104" s="4">
        <v>3122</v>
      </c>
      <c r="F104" s="40">
        <v>0</v>
      </c>
      <c r="H104" s="38" t="s">
        <v>149</v>
      </c>
      <c r="I104" s="84">
        <v>-8.048892584960618E-2</v>
      </c>
      <c r="J104" s="48"/>
      <c r="K104">
        <f t="shared" si="4"/>
        <v>-7.5184837143939032E-2</v>
      </c>
      <c r="L104">
        <f t="shared" si="5"/>
        <v>8.6139603793090297E-2</v>
      </c>
    </row>
    <row r="105" spans="2:12" ht="14.45" x14ac:dyDescent="0.3">
      <c r="B105" s="38" t="s">
        <v>150</v>
      </c>
      <c r="C105" s="43">
        <v>0.44682895579756565</v>
      </c>
      <c r="D105" s="79">
        <v>0.49724444364817239</v>
      </c>
      <c r="E105" s="4">
        <v>3122</v>
      </c>
      <c r="F105" s="40">
        <v>0</v>
      </c>
      <c r="H105" s="38" t="s">
        <v>150</v>
      </c>
      <c r="I105" s="84">
        <v>6.7597123379829857E-2</v>
      </c>
      <c r="J105" s="48"/>
      <c r="K105">
        <f t="shared" si="4"/>
        <v>7.5199978205404944E-2</v>
      </c>
      <c r="L105">
        <f t="shared" si="5"/>
        <v>-6.0743468208766589E-2</v>
      </c>
    </row>
    <row r="106" spans="2:12" ht="14.45" x14ac:dyDescent="0.3">
      <c r="B106" s="38" t="s">
        <v>151</v>
      </c>
      <c r="C106" s="43">
        <v>1.729660474055093E-2</v>
      </c>
      <c r="D106" s="79">
        <v>0.13039508562202812</v>
      </c>
      <c r="E106" s="4">
        <v>3122</v>
      </c>
      <c r="F106" s="40">
        <v>0</v>
      </c>
      <c r="H106" s="38" t="s">
        <v>151</v>
      </c>
      <c r="I106" s="84">
        <v>3.7990829820523923E-2</v>
      </c>
      <c r="J106" s="48"/>
      <c r="K106">
        <f t="shared" si="4"/>
        <v>0.28631230444965378</v>
      </c>
      <c r="L106">
        <f t="shared" si="5"/>
        <v>-5.0393951891399297E-3</v>
      </c>
    </row>
    <row r="107" spans="2:12" ht="14.45" x14ac:dyDescent="0.3">
      <c r="B107" s="38" t="s">
        <v>152</v>
      </c>
      <c r="C107" s="43">
        <v>1.9218449711723255E-3</v>
      </c>
      <c r="D107" s="79">
        <v>4.3803722196126785E-2</v>
      </c>
      <c r="E107" s="4">
        <v>3122</v>
      </c>
      <c r="F107" s="40">
        <v>0</v>
      </c>
      <c r="H107" s="38" t="s">
        <v>152</v>
      </c>
      <c r="I107" s="84">
        <v>3.6341437987359559E-2</v>
      </c>
      <c r="J107" s="48"/>
      <c r="K107">
        <f t="shared" si="4"/>
        <v>0.82804824702147317</v>
      </c>
      <c r="L107">
        <f t="shared" si="5"/>
        <v>-1.5944446348295379E-3</v>
      </c>
    </row>
    <row r="108" spans="2:12" ht="14.45" x14ac:dyDescent="0.3">
      <c r="B108" s="38" t="s">
        <v>153</v>
      </c>
      <c r="C108" s="43">
        <v>0.43818065342729018</v>
      </c>
      <c r="D108" s="79">
        <v>0.49624313237676176</v>
      </c>
      <c r="E108" s="4">
        <v>3122</v>
      </c>
      <c r="F108" s="40">
        <v>0</v>
      </c>
      <c r="H108" s="38" t="s">
        <v>153</v>
      </c>
      <c r="I108" s="84">
        <v>-5.9848586304470534E-2</v>
      </c>
      <c r="J108" s="48"/>
      <c r="K108">
        <f t="shared" si="4"/>
        <v>-6.7757297697673136E-2</v>
      </c>
      <c r="L108">
        <f t="shared" si="5"/>
        <v>5.2846056585186339E-2</v>
      </c>
    </row>
    <row r="109" spans="2:12" ht="14.45" x14ac:dyDescent="0.3">
      <c r="B109" s="38" t="s">
        <v>154</v>
      </c>
      <c r="C109" s="43">
        <v>0.35329916720051247</v>
      </c>
      <c r="D109" s="79">
        <v>0.4780712003434443</v>
      </c>
      <c r="E109" s="4">
        <v>3122</v>
      </c>
      <c r="F109" s="40">
        <v>0</v>
      </c>
      <c r="H109" s="38" t="s">
        <v>154</v>
      </c>
      <c r="I109" s="84">
        <v>-7.6276464815166364E-5</v>
      </c>
      <c r="J109" s="48"/>
      <c r="K109">
        <f t="shared" si="4"/>
        <v>-1.0318139491258172E-4</v>
      </c>
      <c r="L109">
        <f t="shared" si="5"/>
        <v>5.6369033476264297E-5</v>
      </c>
    </row>
    <row r="110" spans="2:12" ht="14.45" x14ac:dyDescent="0.3">
      <c r="B110" s="38" t="s">
        <v>155</v>
      </c>
      <c r="C110" s="43">
        <v>0.14702114029468288</v>
      </c>
      <c r="D110" s="79">
        <v>0.35418371776396396</v>
      </c>
      <c r="E110" s="4">
        <v>3122</v>
      </c>
      <c r="F110" s="40">
        <v>0</v>
      </c>
      <c r="H110" s="38" t="s">
        <v>155</v>
      </c>
      <c r="I110" s="84">
        <v>3.9812037669821498E-2</v>
      </c>
      <c r="J110" s="48"/>
      <c r="K110">
        <f t="shared" si="4"/>
        <v>9.5879129364101381E-2</v>
      </c>
      <c r="L110">
        <f t="shared" si="5"/>
        <v>-1.6525918279430164E-2</v>
      </c>
    </row>
    <row r="111" spans="2:12" ht="14.45" x14ac:dyDescent="0.3">
      <c r="B111" s="38" t="s">
        <v>156</v>
      </c>
      <c r="C111" s="43">
        <v>6.1499039077514417E-2</v>
      </c>
      <c r="D111" s="79">
        <v>0.24028191848645336</v>
      </c>
      <c r="E111" s="4">
        <v>3122</v>
      </c>
      <c r="F111" s="40">
        <v>0</v>
      </c>
      <c r="H111" s="38" t="s">
        <v>156</v>
      </c>
      <c r="I111" s="84">
        <v>6.5069981553226353E-2</v>
      </c>
      <c r="J111" s="48"/>
      <c r="K111">
        <f t="shared" si="4"/>
        <v>0.25415245807750719</v>
      </c>
      <c r="L111">
        <f t="shared" si="5"/>
        <v>-1.6654359027604568E-2</v>
      </c>
    </row>
    <row r="112" spans="2:12" ht="14.45" x14ac:dyDescent="0.3">
      <c r="B112" s="38" t="s">
        <v>157</v>
      </c>
      <c r="C112" s="43">
        <v>0.66079436258808455</v>
      </c>
      <c r="D112" s="79">
        <v>0.473515566103965</v>
      </c>
      <c r="E112" s="4">
        <v>3122</v>
      </c>
      <c r="F112" s="40">
        <v>0</v>
      </c>
      <c r="H112" s="38" t="s">
        <v>157</v>
      </c>
      <c r="I112" s="84">
        <v>-7.7483928953917938E-2</v>
      </c>
      <c r="J112" s="48"/>
      <c r="K112">
        <f t="shared" si="4"/>
        <v>-5.5506064407231367E-2</v>
      </c>
      <c r="L112">
        <f t="shared" si="5"/>
        <v>0.10812937759406828</v>
      </c>
    </row>
    <row r="113" spans="2:12" ht="14.45" x14ac:dyDescent="0.3">
      <c r="B113" s="38" t="s">
        <v>158</v>
      </c>
      <c r="C113" s="43">
        <v>0.22709801409352978</v>
      </c>
      <c r="D113" s="79">
        <v>0.41902356248454298</v>
      </c>
      <c r="E113" s="4">
        <v>3122</v>
      </c>
      <c r="F113" s="40">
        <v>0</v>
      </c>
      <c r="H113" s="38" t="s">
        <v>158</v>
      </c>
      <c r="I113" s="84">
        <v>3.0139291684029911E-2</v>
      </c>
      <c r="J113" s="48"/>
      <c r="K113">
        <f t="shared" si="4"/>
        <v>5.5592860359160307E-2</v>
      </c>
      <c r="L113">
        <f t="shared" si="5"/>
        <v>-1.6334578530727169E-2</v>
      </c>
    </row>
    <row r="114" spans="2:12" ht="14.45" x14ac:dyDescent="0.3">
      <c r="B114" s="38" t="s">
        <v>159</v>
      </c>
      <c r="C114" s="43">
        <v>7.3030108904548363E-2</v>
      </c>
      <c r="D114" s="79">
        <v>0.26022759809427942</v>
      </c>
      <c r="E114" s="4">
        <v>3122</v>
      </c>
      <c r="F114" s="40">
        <v>0</v>
      </c>
      <c r="H114" s="38" t="s">
        <v>159</v>
      </c>
      <c r="I114" s="84">
        <v>4.2424083940524493E-2</v>
      </c>
      <c r="J114" s="48"/>
      <c r="K114">
        <f t="shared" si="4"/>
        <v>0.15112097547749218</v>
      </c>
      <c r="L114">
        <f t="shared" si="5"/>
        <v>-1.1905868144045685E-2</v>
      </c>
    </row>
    <row r="115" spans="2:12" ht="14.45" x14ac:dyDescent="0.3">
      <c r="B115" s="38" t="s">
        <v>160</v>
      </c>
      <c r="C115" s="43">
        <v>3.9077514413837285E-2</v>
      </c>
      <c r="D115" s="79">
        <v>0.19381045851393822</v>
      </c>
      <c r="E115" s="4">
        <v>3122</v>
      </c>
      <c r="F115" s="40">
        <v>0</v>
      </c>
      <c r="H115" s="38" t="s">
        <v>160</v>
      </c>
      <c r="I115" s="84">
        <v>6.7183452043904135E-2</v>
      </c>
      <c r="J115" s="48"/>
      <c r="K115">
        <f t="shared" si="4"/>
        <v>0.33309910220167155</v>
      </c>
      <c r="L115">
        <f t="shared" si="5"/>
        <v>-1.3546030156201308E-2</v>
      </c>
    </row>
    <row r="116" spans="2:12" ht="14.45" x14ac:dyDescent="0.3">
      <c r="B116" s="38" t="s">
        <v>161</v>
      </c>
      <c r="C116" s="43">
        <v>0.26602564102564102</v>
      </c>
      <c r="D116" s="79">
        <v>0.44180701368742226</v>
      </c>
      <c r="E116" s="4">
        <v>3122</v>
      </c>
      <c r="F116" s="40">
        <v>2</v>
      </c>
      <c r="H116" s="38" t="s">
        <v>161</v>
      </c>
      <c r="I116" s="84">
        <v>-3.9394103931755652E-2</v>
      </c>
      <c r="J116" s="48"/>
      <c r="K116">
        <f t="shared" si="4"/>
        <v>-6.5445457597774634E-2</v>
      </c>
      <c r="L116">
        <f t="shared" si="5"/>
        <v>2.3720406028887749E-2</v>
      </c>
    </row>
    <row r="117" spans="2:12" ht="14.45" x14ac:dyDescent="0.3">
      <c r="B117" s="38" t="s">
        <v>162</v>
      </c>
      <c r="C117" s="43">
        <v>0.36314102564102563</v>
      </c>
      <c r="D117" s="79">
        <v>0.48082795260799621</v>
      </c>
      <c r="E117" s="4">
        <v>3122</v>
      </c>
      <c r="F117" s="40">
        <v>2</v>
      </c>
      <c r="H117" s="38" t="s">
        <v>162</v>
      </c>
      <c r="I117" s="84">
        <v>-2.0112089076900493E-2</v>
      </c>
      <c r="J117" s="48"/>
      <c r="K117">
        <f t="shared" si="4"/>
        <v>-2.6638560325492548E-2</v>
      </c>
      <c r="L117">
        <f t="shared" si="5"/>
        <v>1.5189476018511856E-2</v>
      </c>
    </row>
    <row r="118" spans="2:12" ht="14.45" x14ac:dyDescent="0.3">
      <c r="B118" s="38" t="s">
        <v>163</v>
      </c>
      <c r="C118" s="43">
        <v>0.31346153846153846</v>
      </c>
      <c r="D118" s="79">
        <v>0.46382588222071891</v>
      </c>
      <c r="E118" s="4">
        <v>3122</v>
      </c>
      <c r="F118" s="40">
        <v>2</v>
      </c>
      <c r="H118" s="38" t="s">
        <v>163</v>
      </c>
      <c r="I118" s="84">
        <v>3.6358347720843856E-2</v>
      </c>
      <c r="J118" s="48"/>
      <c r="K118">
        <f t="shared" si="4"/>
        <v>5.3816324325925154E-2</v>
      </c>
      <c r="L118">
        <f t="shared" si="5"/>
        <v>-2.4571599061977031E-2</v>
      </c>
    </row>
    <row r="119" spans="2:12" ht="14.45" x14ac:dyDescent="0.3">
      <c r="B119" s="38" t="s">
        <v>164</v>
      </c>
      <c r="C119" s="43">
        <v>5.7371794871794869E-2</v>
      </c>
      <c r="D119" s="79">
        <v>0.23251439559361486</v>
      </c>
      <c r="E119" s="4">
        <v>3122</v>
      </c>
      <c r="F119" s="40">
        <v>2</v>
      </c>
      <c r="H119" s="38" t="s">
        <v>164</v>
      </c>
      <c r="I119" s="84">
        <v>4.3916004833677205E-2</v>
      </c>
      <c r="J119" s="48"/>
      <c r="K119">
        <f t="shared" si="4"/>
        <v>0.17803828750940154</v>
      </c>
      <c r="L119">
        <f t="shared" si="5"/>
        <v>-1.0836060341442662E-2</v>
      </c>
    </row>
    <row r="120" spans="2:12" ht="14.45" x14ac:dyDescent="0.3">
      <c r="B120" s="38" t="s">
        <v>165</v>
      </c>
      <c r="C120" s="43">
        <v>0.98877845463289515</v>
      </c>
      <c r="D120" s="79">
        <v>0.1053020037189779</v>
      </c>
      <c r="E120" s="4">
        <v>3122</v>
      </c>
      <c r="F120" s="40">
        <v>3</v>
      </c>
      <c r="H120" s="38" t="s">
        <v>165</v>
      </c>
      <c r="I120" s="84">
        <v>3.2220108938005691E-3</v>
      </c>
      <c r="J120" s="48"/>
      <c r="K120">
        <f t="shared" si="4"/>
        <v>3.4335473344438333E-4</v>
      </c>
      <c r="L120">
        <f t="shared" si="5"/>
        <v>-3.0254457084070794E-2</v>
      </c>
    </row>
    <row r="121" spans="2:12" x14ac:dyDescent="0.25">
      <c r="B121" s="38" t="s">
        <v>166</v>
      </c>
      <c r="C121" s="43">
        <v>5.129849310676499E-3</v>
      </c>
      <c r="D121" s="79">
        <v>7.1416129192367547E-2</v>
      </c>
      <c r="E121" s="4">
        <v>3122</v>
      </c>
      <c r="F121" s="40">
        <v>3</v>
      </c>
      <c r="H121" s="38" t="s">
        <v>166</v>
      </c>
      <c r="I121" s="84">
        <v>-2.3336983344316472E-3</v>
      </c>
      <c r="J121" s="48"/>
      <c r="K121">
        <f t="shared" si="4"/>
        <v>-3.2509838322175071E-2</v>
      </c>
      <c r="L121">
        <f t="shared" si="5"/>
        <v>1.6763049086522758E-4</v>
      </c>
    </row>
    <row r="122" spans="2:12" x14ac:dyDescent="0.25">
      <c r="B122" s="38" t="s">
        <v>167</v>
      </c>
      <c r="C122" s="43">
        <v>3.8473869830073742E-3</v>
      </c>
      <c r="D122" s="79">
        <v>6.188803275748285E-2</v>
      </c>
      <c r="E122" s="4">
        <v>3122</v>
      </c>
      <c r="F122" s="40">
        <v>3</v>
      </c>
      <c r="H122" s="38" t="s">
        <v>167</v>
      </c>
      <c r="I122" s="84">
        <v>-2.0104674782781837E-3</v>
      </c>
      <c r="J122" s="48"/>
      <c r="K122">
        <f t="shared" si="4"/>
        <v>-3.2360576716349856E-2</v>
      </c>
      <c r="L122">
        <f t="shared" si="5"/>
        <v>1.2498452545741816E-4</v>
      </c>
    </row>
    <row r="123" spans="2:12" ht="15.75" thickBot="1" x14ac:dyDescent="0.3">
      <c r="B123" s="44" t="s">
        <v>168</v>
      </c>
      <c r="C123" s="45">
        <v>2.2443090734209684E-3</v>
      </c>
      <c r="D123" s="80">
        <v>4.7305783782377514E-2</v>
      </c>
      <c r="E123" s="46">
        <v>3122</v>
      </c>
      <c r="F123" s="47">
        <v>3</v>
      </c>
      <c r="H123" s="44" t="s">
        <v>168</v>
      </c>
      <c r="I123" s="85">
        <v>-1.0188315332003372E-3</v>
      </c>
      <c r="J123" s="48"/>
      <c r="K123">
        <f t="shared" ref="K123" si="6">((1-C123)/D123)*I123</f>
        <v>-2.1488809170196532E-2</v>
      </c>
      <c r="L123">
        <f t="shared" ref="L123" si="7">((0-C123)/D123)*I123</f>
        <v>4.8336010344272408E-5</v>
      </c>
    </row>
    <row r="124" spans="2:12" ht="25.5" customHeight="1" thickTop="1" x14ac:dyDescent="0.25">
      <c r="B124" s="130" t="s">
        <v>169</v>
      </c>
      <c r="C124" s="130"/>
      <c r="D124" s="130"/>
      <c r="E124" s="130"/>
      <c r="F124" s="130"/>
      <c r="H124" s="130" t="s">
        <v>9</v>
      </c>
      <c r="I124" s="130"/>
      <c r="J124" s="48"/>
    </row>
    <row r="125" spans="2:12" x14ac:dyDescent="0.25">
      <c r="B125" s="131"/>
      <c r="C125" s="132"/>
      <c r="D125" s="132"/>
      <c r="E125" s="132"/>
      <c r="F125" s="132"/>
      <c r="H125" s="131"/>
      <c r="I125" s="132"/>
    </row>
  </sheetData>
  <mergeCells count="9">
    <mergeCell ref="H4:I4"/>
    <mergeCell ref="H5:H6"/>
    <mergeCell ref="H124:I124"/>
    <mergeCell ref="K5:L5"/>
    <mergeCell ref="B125:F125"/>
    <mergeCell ref="H125:I125"/>
    <mergeCell ref="B5:F5"/>
    <mergeCell ref="B6"/>
    <mergeCell ref="B124:F124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>
      <selection activeCell="H81" sqref="H81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14</v>
      </c>
    </row>
    <row r="4" spans="1:9" x14ac:dyDescent="0.25">
      <c r="B4" t="s">
        <v>15</v>
      </c>
    </row>
    <row r="6" spans="1:9" ht="15.75" customHeight="1" thickBot="1" x14ac:dyDescent="0.3">
      <c r="C6" s="148" t="s">
        <v>25</v>
      </c>
      <c r="D6" s="148"/>
      <c r="E6" s="148"/>
      <c r="F6" s="148"/>
      <c r="G6" s="148"/>
      <c r="H6" s="148"/>
      <c r="I6" s="148"/>
    </row>
    <row r="7" spans="1:9" ht="25.5" customHeight="1" thickTop="1" x14ac:dyDescent="0.25">
      <c r="C7" s="141" t="s">
        <v>16</v>
      </c>
      <c r="D7" s="142"/>
      <c r="E7" s="145" t="s">
        <v>17</v>
      </c>
      <c r="F7" s="146"/>
      <c r="G7" s="17" t="s">
        <v>18</v>
      </c>
      <c r="H7" s="146" t="s">
        <v>19</v>
      </c>
      <c r="I7" s="134" t="s">
        <v>20</v>
      </c>
    </row>
    <row r="8" spans="1:9" ht="15.75" thickBot="1" x14ac:dyDescent="0.3">
      <c r="C8" s="143"/>
      <c r="D8" s="144"/>
      <c r="E8" s="18" t="s">
        <v>21</v>
      </c>
      <c r="F8" s="19" t="s">
        <v>22</v>
      </c>
      <c r="G8" s="19" t="s">
        <v>23</v>
      </c>
      <c r="H8" s="147"/>
      <c r="I8" s="135"/>
    </row>
    <row r="9" spans="1:9" ht="15.75" thickTop="1" x14ac:dyDescent="0.25">
      <c r="C9" s="136" t="s">
        <v>7</v>
      </c>
      <c r="D9" s="6" t="s">
        <v>24</v>
      </c>
      <c r="E9" s="20">
        <v>0.69688235027407264</v>
      </c>
      <c r="F9" s="21">
        <v>4.1263450428174163E-3</v>
      </c>
      <c r="G9" s="22"/>
      <c r="H9" s="23">
        <v>168.88610696459116</v>
      </c>
      <c r="I9" s="24">
        <v>0</v>
      </c>
    </row>
    <row r="10" spans="1:9" ht="24.75" thickBot="1" x14ac:dyDescent="0.3">
      <c r="C10" s="137"/>
      <c r="D10" s="25" t="s">
        <v>51</v>
      </c>
      <c r="E10" s="26">
        <v>0.83934615835112558</v>
      </c>
      <c r="F10" s="27">
        <v>4.1270118191072645E-3</v>
      </c>
      <c r="G10" s="27">
        <v>0.96458561275730503</v>
      </c>
      <c r="H10" s="28">
        <v>203.3786660035999</v>
      </c>
      <c r="I10" s="30">
        <v>0</v>
      </c>
    </row>
    <row r="11" spans="1:9" ht="15.75" thickTop="1" x14ac:dyDescent="0.25">
      <c r="C11" s="138" t="s">
        <v>49</v>
      </c>
      <c r="D11" s="138"/>
      <c r="E11" s="138"/>
      <c r="F11" s="138"/>
      <c r="G11" s="138"/>
      <c r="H11" s="138"/>
      <c r="I11" s="138"/>
    </row>
    <row r="13" spans="1:9" x14ac:dyDescent="0.25">
      <c r="D13" t="s">
        <v>52</v>
      </c>
    </row>
    <row r="16" spans="1:9" x14ac:dyDescent="0.25">
      <c r="B16" t="s">
        <v>13</v>
      </c>
    </row>
    <row r="18" spans="2:9" ht="15.75" customHeight="1" thickBot="1" x14ac:dyDescent="0.3">
      <c r="C18" s="148" t="s">
        <v>25</v>
      </c>
      <c r="D18" s="148"/>
      <c r="E18" s="148"/>
      <c r="F18" s="148"/>
      <c r="G18" s="148"/>
      <c r="H18" s="148"/>
      <c r="I18" s="148"/>
    </row>
    <row r="19" spans="2:9" ht="25.5" customHeight="1" thickTop="1" x14ac:dyDescent="0.25">
      <c r="C19" s="141" t="s">
        <v>16</v>
      </c>
      <c r="D19" s="142"/>
      <c r="E19" s="145" t="s">
        <v>17</v>
      </c>
      <c r="F19" s="146"/>
      <c r="G19" s="17" t="s">
        <v>18</v>
      </c>
      <c r="H19" s="146" t="s">
        <v>19</v>
      </c>
      <c r="I19" s="134" t="s">
        <v>20</v>
      </c>
    </row>
    <row r="20" spans="2:9" ht="15.75" thickBot="1" x14ac:dyDescent="0.3">
      <c r="C20" s="143"/>
      <c r="D20" s="144"/>
      <c r="E20" s="18" t="s">
        <v>21</v>
      </c>
      <c r="F20" s="19" t="s">
        <v>22</v>
      </c>
      <c r="G20" s="19" t="s">
        <v>23</v>
      </c>
      <c r="H20" s="147"/>
      <c r="I20" s="135"/>
    </row>
    <row r="21" spans="2:9" ht="15.75" thickTop="1" x14ac:dyDescent="0.25">
      <c r="C21" s="136" t="s">
        <v>7</v>
      </c>
      <c r="D21" s="6" t="s">
        <v>24</v>
      </c>
      <c r="E21" s="20">
        <v>-0.69085550099239301</v>
      </c>
      <c r="F21" s="21">
        <v>8.2553425285594104E-3</v>
      </c>
      <c r="G21" s="22"/>
      <c r="H21" s="23">
        <v>-83.685867497608243</v>
      </c>
      <c r="I21" s="24">
        <v>0</v>
      </c>
    </row>
    <row r="22" spans="2:9" ht="24.75" thickBot="1" x14ac:dyDescent="0.3">
      <c r="C22" s="137"/>
      <c r="D22" s="25" t="s">
        <v>48</v>
      </c>
      <c r="E22" s="26">
        <v>0.26325911906267074</v>
      </c>
      <c r="F22" s="27">
        <v>8.2566649703025383E-3</v>
      </c>
      <c r="G22" s="27">
        <v>0.49574242388314466</v>
      </c>
      <c r="H22" s="28">
        <v>31.884437603991152</v>
      </c>
      <c r="I22" s="29">
        <v>2.3635572450912438E-193</v>
      </c>
    </row>
    <row r="23" spans="2:9" ht="15.75" thickTop="1" x14ac:dyDescent="0.25">
      <c r="C23" s="138" t="s">
        <v>49</v>
      </c>
      <c r="D23" s="138"/>
      <c r="E23" s="138"/>
      <c r="F23" s="138"/>
      <c r="G23" s="138"/>
      <c r="H23" s="138"/>
      <c r="I23" s="138"/>
    </row>
    <row r="25" spans="2:9" x14ac:dyDescent="0.25">
      <c r="D25" t="s">
        <v>50</v>
      </c>
    </row>
    <row r="28" spans="2:9" x14ac:dyDescent="0.25">
      <c r="B28" t="s">
        <v>26</v>
      </c>
    </row>
    <row r="30" spans="2:9" x14ac:dyDescent="0.25">
      <c r="C30" s="148" t="s">
        <v>27</v>
      </c>
      <c r="D30" s="148"/>
      <c r="E30" s="148"/>
    </row>
    <row r="31" spans="2:9" ht="15.75" thickBot="1" x14ac:dyDescent="0.3">
      <c r="C31" s="138" t="s">
        <v>46</v>
      </c>
      <c r="D31" s="138"/>
      <c r="E31" s="138"/>
      <c r="F31" s="5"/>
    </row>
    <row r="32" spans="2:9" ht="15.75" thickTop="1" x14ac:dyDescent="0.25">
      <c r="C32" s="149" t="s">
        <v>28</v>
      </c>
      <c r="D32" s="6" t="s">
        <v>29</v>
      </c>
      <c r="E32" s="7">
        <v>6216.9998839999989</v>
      </c>
      <c r="F32" s="5"/>
    </row>
    <row r="33" spans="3:6" x14ac:dyDescent="0.25">
      <c r="C33" s="139"/>
      <c r="D33" s="8" t="s">
        <v>30</v>
      </c>
      <c r="E33" s="9">
        <v>0</v>
      </c>
      <c r="F33" s="5"/>
    </row>
    <row r="34" spans="3:6" x14ac:dyDescent="0.25">
      <c r="C34" s="139" t="s">
        <v>1</v>
      </c>
      <c r="D34" s="140"/>
      <c r="E34" s="10">
        <v>9.2720342586573759E-2</v>
      </c>
      <c r="F34" s="5"/>
    </row>
    <row r="35" spans="3:6" x14ac:dyDescent="0.25">
      <c r="C35" s="139" t="s">
        <v>47</v>
      </c>
      <c r="D35" s="140"/>
      <c r="E35" s="11">
        <v>1.1835935540482101E-2</v>
      </c>
      <c r="F35" s="5"/>
    </row>
    <row r="36" spans="3:6" x14ac:dyDescent="0.25">
      <c r="C36" s="139" t="s">
        <v>31</v>
      </c>
      <c r="D36" s="140"/>
      <c r="E36" s="10">
        <v>-0.16194784369363444</v>
      </c>
      <c r="F36" s="5"/>
    </row>
    <row r="37" spans="3:6" ht="15" customHeight="1" x14ac:dyDescent="0.25">
      <c r="C37" s="139" t="s">
        <v>32</v>
      </c>
      <c r="D37" s="140"/>
      <c r="E37" s="12">
        <v>1.6127750310577005</v>
      </c>
      <c r="F37" s="5"/>
    </row>
    <row r="38" spans="3:6" x14ac:dyDescent="0.25">
      <c r="C38" s="139" t="s">
        <v>33</v>
      </c>
      <c r="D38" s="140"/>
      <c r="E38" s="11">
        <v>0.93323930359582474</v>
      </c>
      <c r="F38" s="5"/>
    </row>
    <row r="39" spans="3:6" ht="15" customHeight="1" x14ac:dyDescent="0.25">
      <c r="C39" s="139" t="s">
        <v>34</v>
      </c>
      <c r="D39" s="140"/>
      <c r="E39" s="13">
        <v>0.72292068330443171</v>
      </c>
      <c r="F39" s="5"/>
    </row>
    <row r="40" spans="3:6" x14ac:dyDescent="0.25">
      <c r="C40" s="139" t="s">
        <v>35</v>
      </c>
      <c r="D40" s="140"/>
      <c r="E40" s="13">
        <v>3.1058497919137788E-2</v>
      </c>
      <c r="F40" s="5"/>
    </row>
    <row r="41" spans="3:6" ht="15" customHeight="1" x14ac:dyDescent="0.25">
      <c r="C41" s="139" t="s">
        <v>36</v>
      </c>
      <c r="D41" s="140"/>
      <c r="E41" s="13">
        <v>-0.48024143138904352</v>
      </c>
      <c r="F41" s="5"/>
    </row>
    <row r="42" spans="3:6" x14ac:dyDescent="0.25">
      <c r="C42" s="139" t="s">
        <v>37</v>
      </c>
      <c r="D42" s="140"/>
      <c r="E42" s="13">
        <v>6.2107018017976294E-2</v>
      </c>
      <c r="F42" s="5"/>
    </row>
    <row r="43" spans="3:6" x14ac:dyDescent="0.25">
      <c r="C43" s="139" t="s">
        <v>38</v>
      </c>
      <c r="D43" s="140"/>
      <c r="E43" s="12">
        <v>-2.2202834855388298</v>
      </c>
      <c r="F43" s="5"/>
    </row>
    <row r="44" spans="3:6" x14ac:dyDescent="0.25">
      <c r="C44" s="139" t="s">
        <v>39</v>
      </c>
      <c r="D44" s="140"/>
      <c r="E44" s="12">
        <v>3.2085420903371551</v>
      </c>
      <c r="F44" s="5"/>
    </row>
    <row r="45" spans="3:6" x14ac:dyDescent="0.25">
      <c r="C45" s="139" t="s">
        <v>40</v>
      </c>
      <c r="D45" s="14" t="s">
        <v>41</v>
      </c>
      <c r="E45" s="10">
        <v>-0.7732884985889662</v>
      </c>
      <c r="F45" s="5"/>
    </row>
    <row r="46" spans="3:6" x14ac:dyDescent="0.25">
      <c r="C46" s="139"/>
      <c r="D46" s="14" t="s">
        <v>42</v>
      </c>
      <c r="E46" s="10">
        <v>-0.441388689457823</v>
      </c>
      <c r="F46" s="5"/>
    </row>
    <row r="47" spans="3:6" x14ac:dyDescent="0.25">
      <c r="C47" s="139"/>
      <c r="D47" s="14" t="s">
        <v>43</v>
      </c>
      <c r="E47" s="10">
        <v>0.18053267357796957</v>
      </c>
      <c r="F47" s="5"/>
    </row>
    <row r="48" spans="3:6" ht="15.75" thickBot="1" x14ac:dyDescent="0.3">
      <c r="C48" s="137"/>
      <c r="D48" s="15" t="s">
        <v>44</v>
      </c>
      <c r="E48" s="16">
        <v>1.0064400015829857</v>
      </c>
    </row>
    <row r="49" spans="2:5" ht="15.75" thickTop="1" x14ac:dyDescent="0.25">
      <c r="C49" s="66"/>
      <c r="D49" s="86"/>
      <c r="E49" s="87"/>
    </row>
    <row r="50" spans="2:5" x14ac:dyDescent="0.25">
      <c r="C50" s="66"/>
      <c r="D50" s="86"/>
      <c r="E50" s="87"/>
    </row>
    <row r="51" spans="2:5" x14ac:dyDescent="0.25">
      <c r="B51" t="s">
        <v>45</v>
      </c>
    </row>
  </sheetData>
  <mergeCells count="29">
    <mergeCell ref="C6:I6"/>
    <mergeCell ref="C7:D8"/>
    <mergeCell ref="E7:F7"/>
    <mergeCell ref="H7:H8"/>
    <mergeCell ref="I7:I8"/>
    <mergeCell ref="C9:C10"/>
    <mergeCell ref="C11:I11"/>
    <mergeCell ref="C45:C48"/>
    <mergeCell ref="C18:I18"/>
    <mergeCell ref="C30:E30"/>
    <mergeCell ref="C31:E31"/>
    <mergeCell ref="C32:C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I19:I20"/>
    <mergeCell ref="C21:C22"/>
    <mergeCell ref="C23:I23"/>
    <mergeCell ref="C43:D43"/>
    <mergeCell ref="C44:D44"/>
    <mergeCell ref="C19:D20"/>
    <mergeCell ref="E19:F19"/>
    <mergeCell ref="H19:H20"/>
  </mergeCells>
  <pageMargins left="0.45" right="0.45" top="0.5" bottom="0.5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2014-07-31T16:21:39Z</cp:lastPrinted>
  <dcterms:created xsi:type="dcterms:W3CDTF">2013-08-06T13:22:30Z</dcterms:created>
  <dcterms:modified xsi:type="dcterms:W3CDTF">2014-07-31T16:21:47Z</dcterms:modified>
</cp:coreProperties>
</file>